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checkCompatibility="1"/>
  <mc:AlternateContent xmlns:mc="http://schemas.openxmlformats.org/markup-compatibility/2006">
    <mc:Choice Requires="x15">
      <x15ac:absPath xmlns:x15ac="http://schemas.microsoft.com/office/spreadsheetml/2010/11/ac" url="/Users/mmcelroy/Desktop/CSO/UN/UNRISD/User Manual Drafted with Bill Baue/SDPI Scorecards/Post 11.1.22 Release Scorecards/Public SDPI Scorecard/"/>
    </mc:Choice>
  </mc:AlternateContent>
  <xr:revisionPtr revIDLastSave="0" documentId="13_ncr:1_{5B3C5C81-BDBC-C445-95F5-A47CEAD3FED5}" xr6:coauthVersionLast="47" xr6:coauthVersionMax="47" xr10:uidLastSave="{00000000-0000-0000-0000-000000000000}"/>
  <bookViews>
    <workbookView xWindow="0" yWindow="500" windowWidth="51200" windowHeight="2710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5" i="1" l="1"/>
  <c r="I7" i="1"/>
  <c r="I17" i="1"/>
  <c r="I19" i="1"/>
  <c r="I21" i="1"/>
  <c r="I23" i="1"/>
  <c r="I25" i="1"/>
  <c r="I27" i="1"/>
  <c r="I29" i="1"/>
  <c r="I31" i="1"/>
  <c r="I33" i="1"/>
  <c r="I37" i="1"/>
  <c r="J7" i="1"/>
  <c r="I11" i="1"/>
  <c r="I13" i="1"/>
  <c r="I15" i="1" l="1"/>
  <c r="I9" i="1"/>
</calcChain>
</file>

<file path=xl/sharedStrings.xml><?xml version="1.0" encoding="utf-8"?>
<sst xmlns="http://schemas.openxmlformats.org/spreadsheetml/2006/main" count="75" uniqueCount="61">
  <si>
    <t>ENVIRONMENTAL</t>
  </si>
  <si>
    <t>CAPITALS IMPACTED</t>
  </si>
  <si>
    <t>INSTITUTIONAL</t>
  </si>
  <si>
    <t>BOTTOM LINE CATEGORIES</t>
  </si>
  <si>
    <t>OVERALL SCORE</t>
  </si>
  <si>
    <t>SDPI INDICATORS</t>
  </si>
  <si>
    <t>Hazardous waste treatment</t>
  </si>
  <si>
    <t>Tax gap</t>
  </si>
  <si>
    <t>SOCIOECONOMIC</t>
  </si>
  <si>
    <t>Gender diversity</t>
  </si>
  <si>
    <t>Gender equality: proportion of women in managerial positions</t>
  </si>
  <si>
    <t>Caregiving support programs</t>
  </si>
  <si>
    <t>Context-based triple bottom line (TBL) accounting</t>
  </si>
  <si>
    <t>Number and percentage of women board members</t>
  </si>
  <si>
    <t>N</t>
  </si>
  <si>
    <t>EF</t>
  </si>
  <si>
    <t>H &amp; IN</t>
  </si>
  <si>
    <t>EN</t>
  </si>
  <si>
    <t>IF</t>
  </si>
  <si>
    <t>Normative Capital Impacts (Denominators)</t>
  </si>
  <si>
    <t>Scope 3 emissions are measured</t>
  </si>
  <si>
    <t>Suppliers are required to measure scopes 1 and 2 emissions</t>
  </si>
  <si>
    <t>GHG emissions (scope 3)</t>
  </si>
  <si>
    <t>Living wage gap</t>
  </si>
  <si>
    <r>
      <t>MULTI-BOTTOM-LINE SCORES</t>
    </r>
    <r>
      <rPr>
        <b/>
        <vertAlign val="superscript"/>
        <sz val="14"/>
        <color rgb="FF002060"/>
        <rFont val="Arial Bold"/>
      </rPr>
      <t>3</t>
    </r>
  </si>
  <si>
    <r>
      <t>SDPI Performance Scores</t>
    </r>
    <r>
      <rPr>
        <b/>
        <vertAlign val="superscript"/>
        <sz val="14"/>
        <color rgb="FF002060"/>
        <rFont val="Arial Bold"/>
      </rPr>
      <t>1,2</t>
    </r>
  </si>
  <si>
    <r>
      <t>3</t>
    </r>
    <r>
      <rPr>
        <b/>
        <sz val="9"/>
        <color rgb="FF002060"/>
        <rFont val="Arial"/>
        <family val="2"/>
      </rPr>
      <t>Scores shown in this column reflect the proportion of individual scores received that meet or exceed sustainability norms.</t>
    </r>
  </si>
  <si>
    <t>Context-Based Integrated SDPI Scorecard</t>
  </si>
  <si>
    <t>Hiring at different occupational levels</t>
  </si>
  <si>
    <t>Promotion at different occupational levels</t>
  </si>
  <si>
    <t>Gender pay gap: equality of remuneration at the organizational level</t>
  </si>
  <si>
    <r>
      <t>Water use</t>
    </r>
    <r>
      <rPr>
        <b/>
        <vertAlign val="superscript"/>
        <sz val="10.5"/>
        <color rgb="FF002060"/>
        <rFont val="Arial"/>
        <family val="2"/>
      </rPr>
      <t>2</t>
    </r>
  </si>
  <si>
    <r>
      <t>CEO-to-worker pay ratio</t>
    </r>
    <r>
      <rPr>
        <b/>
        <vertAlign val="superscript"/>
        <sz val="10.5"/>
        <color rgb="FF002060"/>
        <rFont val="Arial"/>
        <family val="2"/>
      </rPr>
      <t>2</t>
    </r>
  </si>
  <si>
    <t xml:space="preserve">              Actual Capital Impacts (Numerators)</t>
  </si>
  <si>
    <r>
      <rPr>
        <b/>
        <vertAlign val="superscript"/>
        <sz val="9"/>
        <color rgb="FF002060"/>
        <rFont val="Arial"/>
        <family val="2"/>
      </rPr>
      <t>1</t>
    </r>
    <r>
      <rPr>
        <b/>
        <u/>
        <sz val="9"/>
        <color rgb="FF002060"/>
        <rFont val="Arial"/>
        <family val="2"/>
      </rPr>
      <t>&gt;</t>
    </r>
    <r>
      <rPr>
        <b/>
        <sz val="9"/>
        <color rgb="FF002060"/>
        <rFont val="Arial"/>
        <family val="2"/>
      </rPr>
      <t>1.0 = sustainable, &lt;1.0 = unsustainable, with scores for some indicators being inverted per note No. 2 below.</t>
    </r>
  </si>
  <si>
    <r>
      <rPr>
        <b/>
        <vertAlign val="superscript"/>
        <sz val="9"/>
        <color rgb="FF002060"/>
        <rFont val="Arial"/>
        <family val="2"/>
      </rPr>
      <t>2</t>
    </r>
    <r>
      <rPr>
        <b/>
        <sz val="9"/>
        <color rgb="FF002060"/>
        <rFont val="Arial"/>
        <family val="2"/>
      </rPr>
      <t xml:space="preserve">Scores for indicators with a scoring convention of </t>
    </r>
    <r>
      <rPr>
        <b/>
        <u/>
        <sz val="9"/>
        <color rgb="FF002060"/>
        <rFont val="Arial"/>
        <family val="2"/>
      </rPr>
      <t>&lt;</t>
    </r>
    <r>
      <rPr>
        <b/>
        <sz val="9"/>
        <color rgb="FF002060"/>
        <rFont val="Arial"/>
        <family val="2"/>
      </rPr>
      <t xml:space="preserve">1.0 are inversely expressed per the </t>
    </r>
    <r>
      <rPr>
        <b/>
        <i/>
        <u/>
        <sz val="9"/>
        <color rgb="FF002060"/>
        <rFont val="Arial"/>
        <family val="2"/>
      </rPr>
      <t>&gt;</t>
    </r>
    <r>
      <rPr>
        <b/>
        <i/>
        <sz val="9"/>
        <color rgb="FF002060"/>
        <rFont val="Arial"/>
        <family val="2"/>
      </rPr>
      <t>1.0 = sustainable</t>
    </r>
    <r>
      <rPr>
        <b/>
        <sz val="9"/>
        <color rgb="FF002060"/>
        <rFont val="Arial"/>
        <family val="2"/>
      </rPr>
      <t xml:space="preserve"> convention used here (see note No. 1).</t>
    </r>
  </si>
  <si>
    <r>
      <t>GHG emissions (scope 1 &amp; 2)</t>
    </r>
    <r>
      <rPr>
        <b/>
        <vertAlign val="superscript"/>
        <sz val="10.5"/>
        <color rgb="FF002060"/>
        <rFont val="Arial"/>
        <family val="2"/>
      </rPr>
      <t>2, 4</t>
    </r>
  </si>
  <si>
    <r>
      <t>Amount of total fines paid or payable due to settlements</t>
    </r>
    <r>
      <rPr>
        <b/>
        <vertAlign val="superscript"/>
        <sz val="10.5"/>
        <color rgb="FF002060"/>
        <rFont val="Arial"/>
        <family val="2"/>
      </rPr>
      <t>2, 4</t>
    </r>
  </si>
  <si>
    <t>0</t>
  </si>
  <si>
    <t>Notes on Scoring Conventions Used for INDIVIDUAL SDPI INDICATORS*</t>
  </si>
  <si>
    <r>
      <t>4</t>
    </r>
    <r>
      <rPr>
        <b/>
        <sz val="9"/>
        <color rgb="FF002060"/>
        <rFont val="Arial"/>
        <family val="2"/>
      </rPr>
      <t>When zeroes occur in denominators, we add 1 to both numerators and denominators, then also invert the score per notes Nos. 1 and 2 above.</t>
    </r>
  </si>
  <si>
    <t>7500</t>
  </si>
  <si>
    <r>
      <t xml:space="preserve">And in Accordance with </t>
    </r>
    <r>
      <rPr>
        <b/>
        <sz val="10"/>
        <color rgb="FF0432FF"/>
        <rFont val="Arial"/>
        <family val="2"/>
      </rPr>
      <t>Generally Accepted Integrated Accounting (GAIA) Principles</t>
    </r>
    <r>
      <rPr>
        <b/>
        <sz val="10"/>
        <color rgb="FF002060"/>
        <rFont val="Arial"/>
        <family val="2"/>
      </rPr>
      <t xml:space="preserve">: https://www.sustainableorganizations.org/GAIA-Principles.pdf </t>
    </r>
  </si>
  <si>
    <t>An Open-Source Tool Created by the Center for Sustainable Organizations (CSO)</t>
  </si>
  <si>
    <r>
      <t xml:space="preserve">*In general, there are two scoring convention used in Context-Based Sustainability (CBS) accounting: one where any score of </t>
    </r>
    <r>
      <rPr>
        <b/>
        <u/>
        <sz val="12"/>
        <color rgb="FF002060"/>
        <rFont val="Calibri (Body)"/>
      </rPr>
      <t>&lt;</t>
    </r>
    <r>
      <rPr>
        <b/>
        <sz val="12"/>
        <color rgb="FF002060"/>
        <rFont val="Calibri"/>
        <family val="2"/>
        <scheme val="minor"/>
      </rPr>
      <t xml:space="preserve">1.0=sustainable and another where any score of </t>
    </r>
    <r>
      <rPr>
        <b/>
        <u/>
        <sz val="12"/>
        <color rgb="FF002060"/>
        <rFont val="Calibri (Body)"/>
      </rPr>
      <t>&gt;</t>
    </r>
    <r>
      <rPr>
        <b/>
        <sz val="12"/>
        <color rgb="FF002060"/>
        <rFont val="Calibri"/>
        <family val="2"/>
        <scheme val="minor"/>
      </rPr>
      <t xml:space="preserve">1.0=sustainable, each according to the specific indicator being used. When implementing an integrated scorecard like this one, it is therefore necessary to choose only one of the two for final scoring purposes, so that the scores reached for individual indicators can be integrated with one another. Prior to taking that step, however, either of the two scoring conventions should be used as needed in order to render scores for each indicator. Conversions for harmonization purposes can then be done where needed. In order to make that happen, we first choose one of the two conventions for use in reporting overall integrated scores (i.e., </t>
    </r>
    <r>
      <rPr>
        <b/>
        <u/>
        <sz val="12"/>
        <color rgb="FF002060"/>
        <rFont val="Calibri (Body)"/>
      </rPr>
      <t>&gt;</t>
    </r>
    <r>
      <rPr>
        <b/>
        <sz val="12"/>
        <color rgb="FF002060"/>
        <rFont val="Calibri"/>
        <family val="2"/>
        <scheme val="minor"/>
      </rPr>
      <t>1.0=sustainable in the case of the SDPI Scorecard), to which we then convert the others, if and when they occur, so as to harmonize them with the others. As indicated in Notes 1 and 2 to the left, this is done by simply dividing the non-harmonized scores into 1. In the SDPI Scorecard, there are 4 such non-harmonized indicators where this is done (i.e., indicators 1, 4, 7 and 15 as shown to the left).</t>
    </r>
  </si>
  <si>
    <r>
      <t xml:space="preserve">Norm = </t>
    </r>
    <r>
      <rPr>
        <u/>
        <sz val="12"/>
        <color rgb="FF002060"/>
        <rFont val="Calibri (Body)"/>
      </rPr>
      <t>&lt;</t>
    </r>
    <r>
      <rPr>
        <sz val="12"/>
        <color rgb="FF002060"/>
        <rFont val="Calibri"/>
        <family val="2"/>
        <scheme val="minor"/>
      </rPr>
      <t>1.0 (since the norm is zero in the denominator, we also invoke the 'Add 1s' protocol, which simply adds 1 to both the numerator and denominator</t>
    </r>
    <r>
      <rPr>
        <vertAlign val="superscript"/>
        <sz val="12"/>
        <color rgb="FF002060"/>
        <rFont val="Calibri (Body)"/>
      </rPr>
      <t>4</t>
    </r>
    <r>
      <rPr>
        <sz val="12"/>
        <color rgb="FF002060"/>
        <rFont val="Calibri"/>
        <family val="2"/>
        <scheme val="minor"/>
      </rPr>
      <t xml:space="preserve">); we then also invert the resulting score in order to harmonize it with the overall scoring convention of </t>
    </r>
    <r>
      <rPr>
        <u/>
        <sz val="12"/>
        <color rgb="FF002060"/>
        <rFont val="Calibri (Body)"/>
      </rPr>
      <t>&gt;</t>
    </r>
    <r>
      <rPr>
        <sz val="12"/>
        <color rgb="FF002060"/>
        <rFont val="Calibri"/>
        <family val="2"/>
        <scheme val="minor"/>
      </rPr>
      <t>1.0=sustainable being used here</t>
    </r>
  </si>
  <si>
    <r>
      <t xml:space="preserve">Norm = </t>
    </r>
    <r>
      <rPr>
        <u/>
        <sz val="12"/>
        <color rgb="FF002060"/>
        <rFont val="Calibri (Body)"/>
      </rPr>
      <t>&gt;</t>
    </r>
    <r>
      <rPr>
        <sz val="12"/>
        <color rgb="FF002060"/>
        <rFont val="Calibri"/>
        <family val="2"/>
        <scheme val="minor"/>
      </rPr>
      <t>1.0 (where 1=Yes and 0=No)</t>
    </r>
  </si>
  <si>
    <r>
      <t xml:space="preserve">Norm = </t>
    </r>
    <r>
      <rPr>
        <u/>
        <sz val="12"/>
        <color rgb="FF002060"/>
        <rFont val="Calibri (Body)"/>
      </rPr>
      <t>&lt;</t>
    </r>
    <r>
      <rPr>
        <sz val="12"/>
        <color rgb="FF002060"/>
        <rFont val="Calibri"/>
        <family val="2"/>
        <scheme val="minor"/>
      </rPr>
      <t xml:space="preserve">1.0 (typically expressed in gallons or cubic meters); we also invert the resulting score in order to harmonize it with the overall scoring convention of </t>
    </r>
    <r>
      <rPr>
        <u/>
        <sz val="12"/>
        <color rgb="FF002060"/>
        <rFont val="Calibri (Body)"/>
      </rPr>
      <t>&gt;</t>
    </r>
    <r>
      <rPr>
        <sz val="12"/>
        <color rgb="FF002060"/>
        <rFont val="Calibri"/>
        <family val="2"/>
        <scheme val="minor"/>
      </rPr>
      <t>1.0=sustainable being used here</t>
    </r>
  </si>
  <si>
    <r>
      <t xml:space="preserve">Norm = </t>
    </r>
    <r>
      <rPr>
        <u/>
        <sz val="12"/>
        <color rgb="FF002060"/>
        <rFont val="Calibri (Body)"/>
      </rPr>
      <t>&gt;</t>
    </r>
    <r>
      <rPr>
        <sz val="12"/>
        <color rgb="FF002060"/>
        <rFont val="Calibri"/>
        <family val="2"/>
        <scheme val="minor"/>
      </rPr>
      <t>1.0 (expressed in percentages)</t>
    </r>
  </si>
  <si>
    <r>
      <t xml:space="preserve">Norm = </t>
    </r>
    <r>
      <rPr>
        <u/>
        <sz val="12"/>
        <color rgb="FF002060"/>
        <rFont val="Calibri (Body)"/>
      </rPr>
      <t>&lt;</t>
    </r>
    <r>
      <rPr>
        <sz val="12"/>
        <color rgb="FF002060"/>
        <rFont val="Calibri"/>
        <family val="2"/>
        <scheme val="minor"/>
      </rPr>
      <t>1.0 (expressed in pay ratios); we also invert the resulting score in order to harmonize it with the overall scoring convention of &gt;1.0=sustainable being used here</t>
    </r>
  </si>
  <si>
    <r>
      <t xml:space="preserve">Norm = </t>
    </r>
    <r>
      <rPr>
        <u/>
        <sz val="12"/>
        <color rgb="FF002060"/>
        <rFont val="Calibri (Body)"/>
      </rPr>
      <t>&gt;</t>
    </r>
    <r>
      <rPr>
        <sz val="12"/>
        <color rgb="FF002060"/>
        <rFont val="Calibri"/>
        <family val="2"/>
        <scheme val="minor"/>
      </rPr>
      <t xml:space="preserve">1.0 (for integrated reporting purposes, </t>
    </r>
    <r>
      <rPr>
        <b/>
        <sz val="12"/>
        <color rgb="FF002060"/>
        <rFont val="Calibri"/>
        <family val="2"/>
        <scheme val="minor"/>
      </rPr>
      <t>we have modified the UNRISD denominator</t>
    </r>
    <r>
      <rPr>
        <sz val="12"/>
        <color rgb="FF002060"/>
        <rFont val="Calibri"/>
        <family val="2"/>
        <scheme val="minor"/>
      </rPr>
      <t xml:space="preserve"> to be '100% Employees Paid Living Wage', and then also </t>
    </r>
    <r>
      <rPr>
        <b/>
        <sz val="12"/>
        <color rgb="FF002060"/>
        <rFont val="Calibri"/>
        <family val="2"/>
        <scheme val="minor"/>
      </rPr>
      <t>modified the UNRISD numerator</t>
    </r>
    <r>
      <rPr>
        <sz val="12"/>
        <color rgb="FF002060"/>
        <rFont val="Calibri"/>
        <family val="2"/>
        <scheme val="minor"/>
      </rPr>
      <t xml:space="preserve"> to be '% Employess Actually Paid Living Wage')</t>
    </r>
  </si>
  <si>
    <r>
      <t xml:space="preserve">Norm = </t>
    </r>
    <r>
      <rPr>
        <u/>
        <sz val="12"/>
        <color rgb="FF002060"/>
        <rFont val="Calibri (Body)"/>
      </rPr>
      <t>&gt;</t>
    </r>
    <r>
      <rPr>
        <sz val="12"/>
        <color rgb="FF002060"/>
        <rFont val="Calibri"/>
        <family val="2"/>
        <scheme val="minor"/>
      </rPr>
      <t>1.0 (denominator refers to the number of 2 criteria that must be met)</t>
    </r>
  </si>
  <si>
    <r>
      <t xml:space="preserve">Norm = </t>
    </r>
    <r>
      <rPr>
        <u/>
        <sz val="12"/>
        <color rgb="FF002060"/>
        <rFont val="Calibri (Body)"/>
      </rPr>
      <t>&gt;</t>
    </r>
    <r>
      <rPr>
        <sz val="12"/>
        <color rgb="FF002060"/>
        <rFont val="Calibri"/>
        <family val="2"/>
        <scheme val="minor"/>
      </rPr>
      <t xml:space="preserve">1.0 (for integrated reporting purposes, </t>
    </r>
    <r>
      <rPr>
        <b/>
        <sz val="12"/>
        <color rgb="FF002060"/>
        <rFont val="Calibri"/>
        <family val="2"/>
        <scheme val="minor"/>
      </rPr>
      <t>we have modified the UNRISD denominator</t>
    </r>
    <r>
      <rPr>
        <sz val="12"/>
        <color rgb="FF002060"/>
        <rFont val="Calibri"/>
        <family val="2"/>
        <scheme val="minor"/>
      </rPr>
      <t xml:space="preserve"> to be 'Total # Hired * 0.4', and</t>
    </r>
    <r>
      <rPr>
        <b/>
        <sz val="12"/>
        <color rgb="FF002060"/>
        <rFont val="Calibri"/>
        <family val="2"/>
        <scheme val="minor"/>
      </rPr>
      <t xml:space="preserve"> </t>
    </r>
    <r>
      <rPr>
        <sz val="12"/>
        <color rgb="FF002060"/>
        <rFont val="Calibri"/>
        <family val="2"/>
        <scheme val="minor"/>
      </rPr>
      <t xml:space="preserve">then also </t>
    </r>
    <r>
      <rPr>
        <b/>
        <sz val="12"/>
        <color rgb="FF002060"/>
        <rFont val="Calibri"/>
        <family val="2"/>
        <scheme val="minor"/>
      </rPr>
      <t>modified the UNRISD numerator</t>
    </r>
    <r>
      <rPr>
        <sz val="12"/>
        <color rgb="FF002060"/>
        <rFont val="Calibri"/>
        <family val="2"/>
        <scheme val="minor"/>
      </rPr>
      <t xml:space="preserve"> to be the corresponding actual measure; expressed as headcount)</t>
    </r>
  </si>
  <si>
    <r>
      <t xml:space="preserve">Norm = </t>
    </r>
    <r>
      <rPr>
        <u/>
        <sz val="12"/>
        <color rgb="FF002060"/>
        <rFont val="Calibri (Body)"/>
      </rPr>
      <t>&gt;</t>
    </r>
    <r>
      <rPr>
        <sz val="12"/>
        <color rgb="FF002060"/>
        <rFont val="Calibri"/>
        <family val="2"/>
        <scheme val="minor"/>
      </rPr>
      <t xml:space="preserve">1.0 (for integrated reporting purposes, </t>
    </r>
    <r>
      <rPr>
        <b/>
        <sz val="12"/>
        <color rgb="FF002060"/>
        <rFont val="Calibri"/>
        <family val="2"/>
        <scheme val="minor"/>
      </rPr>
      <t>we have modified the UNRISD denominator</t>
    </r>
    <r>
      <rPr>
        <sz val="12"/>
        <color rgb="FF002060"/>
        <rFont val="Calibri"/>
        <family val="2"/>
        <scheme val="minor"/>
      </rPr>
      <t xml:space="preserve"> to be 'Total # Promoted * 0.4', and then also</t>
    </r>
    <r>
      <rPr>
        <b/>
        <sz val="12"/>
        <color rgb="FF002060"/>
        <rFont val="Calibri"/>
        <family val="2"/>
        <scheme val="minor"/>
      </rPr>
      <t xml:space="preserve"> modified the UNRISD numerator</t>
    </r>
    <r>
      <rPr>
        <sz val="12"/>
        <color rgb="FF002060"/>
        <rFont val="Calibri"/>
        <family val="2"/>
        <scheme val="minor"/>
      </rPr>
      <t xml:space="preserve"> to be the corresponding actual measure; expressed as headcount)</t>
    </r>
  </si>
  <si>
    <r>
      <t xml:space="preserve">Norm = </t>
    </r>
    <r>
      <rPr>
        <u/>
        <sz val="12"/>
        <color rgb="FF002060"/>
        <rFont val="Calibri (Body)"/>
      </rPr>
      <t>&gt;</t>
    </r>
    <r>
      <rPr>
        <sz val="12"/>
        <color rgb="FF002060"/>
        <rFont val="Calibri"/>
        <family val="2"/>
        <scheme val="minor"/>
      </rPr>
      <t xml:space="preserve">1.0 (for integrated reporting purposes, </t>
    </r>
    <r>
      <rPr>
        <b/>
        <sz val="12"/>
        <color rgb="FF002060"/>
        <rFont val="Calibri"/>
        <family val="2"/>
        <scheme val="minor"/>
      </rPr>
      <t>we have modified the UNRISD denominator</t>
    </r>
    <r>
      <rPr>
        <sz val="12"/>
        <color rgb="FF002060"/>
        <rFont val="Calibri"/>
        <family val="2"/>
        <scheme val="minor"/>
      </rPr>
      <t xml:space="preserve"> to be 'Total # Managers * 0.4', and then also </t>
    </r>
    <r>
      <rPr>
        <b/>
        <sz val="12"/>
        <color rgb="FF002060"/>
        <rFont val="Calibri"/>
        <family val="2"/>
        <scheme val="minor"/>
      </rPr>
      <t>modified the UNRISD numerator</t>
    </r>
    <r>
      <rPr>
        <sz val="12"/>
        <color rgb="FF002060"/>
        <rFont val="Calibri"/>
        <family val="2"/>
        <scheme val="minor"/>
      </rPr>
      <t xml:space="preserve"> to be the corresponding actual measure; expressed as headcount)</t>
    </r>
  </si>
  <si>
    <r>
      <t xml:space="preserve">Norm = </t>
    </r>
    <r>
      <rPr>
        <u/>
        <sz val="12"/>
        <color rgb="FF002060"/>
        <rFont val="Calibri (Body)"/>
      </rPr>
      <t>&gt;</t>
    </r>
    <r>
      <rPr>
        <sz val="12"/>
        <color rgb="FF002060"/>
        <rFont val="Calibri"/>
        <family val="2"/>
        <scheme val="minor"/>
      </rPr>
      <t>1.0 (expressed as # of benefit types)</t>
    </r>
  </si>
  <si>
    <r>
      <t xml:space="preserve">Norm = </t>
    </r>
    <r>
      <rPr>
        <u/>
        <sz val="12"/>
        <color rgb="FF002060"/>
        <rFont val="Calibri (Body)"/>
      </rPr>
      <t>&gt;</t>
    </r>
    <r>
      <rPr>
        <sz val="12"/>
        <color rgb="FF002060"/>
        <rFont val="Calibri"/>
        <family val="2"/>
        <scheme val="minor"/>
      </rPr>
      <t>1.0 (expressed as # of TBL accounting criteria)</t>
    </r>
  </si>
  <si>
    <r>
      <t xml:space="preserve">Norm = </t>
    </r>
    <r>
      <rPr>
        <u/>
        <sz val="12"/>
        <color rgb="FF002060"/>
        <rFont val="Calibri (Body)"/>
      </rPr>
      <t>&gt;</t>
    </r>
    <r>
      <rPr>
        <sz val="12"/>
        <color rgb="FF002060"/>
        <rFont val="Calibri"/>
        <family val="2"/>
        <scheme val="minor"/>
      </rPr>
      <t>1.0 (percentages)</t>
    </r>
  </si>
  <si>
    <r>
      <rPr>
        <b/>
        <sz val="18"/>
        <color rgb="FF002060"/>
        <rFont val="Calibri (Body)"/>
      </rPr>
      <t>Notes on MULTI-BOTTOM LINE Category Scores</t>
    </r>
    <r>
      <rPr>
        <sz val="18"/>
        <color rgb="FF002060"/>
        <rFont val="Calibri"/>
        <family val="2"/>
        <scheme val="minor"/>
      </rPr>
      <t xml:space="preserve">                                                     </t>
    </r>
    <r>
      <rPr>
        <sz val="12"/>
        <color rgb="FF002060"/>
        <rFont val="Calibri"/>
        <family val="2"/>
        <scheme val="minor"/>
      </rPr>
      <t xml:space="preserve">All scores shown in the last column on the right are manually computed and entered by simply determining the proportion of final scores achieved in each category that meet the sustainability scoring convention of </t>
    </r>
    <r>
      <rPr>
        <u/>
        <sz val="12"/>
        <color rgb="FF002060"/>
        <rFont val="Calibri (Body)"/>
      </rPr>
      <t>&gt;</t>
    </r>
    <r>
      <rPr>
        <sz val="12"/>
        <color rgb="FF002060"/>
        <rFont val="Calibri"/>
        <family val="2"/>
        <scheme val="minor"/>
      </rPr>
      <t xml:space="preserve">1.0 (i.e., as shown in the 'SDPI Performance Scores' column). </t>
    </r>
    <r>
      <rPr>
        <u/>
        <sz val="12"/>
        <color rgb="FF002060"/>
        <rFont val="Calibri (Body)"/>
      </rPr>
      <t xml:space="preserve">All mesasures shown in </t>
    </r>
    <r>
      <rPr>
        <b/>
        <u/>
        <sz val="12"/>
        <color rgb="FFC00000"/>
        <rFont val="Calibri (Body)"/>
      </rPr>
      <t>red</t>
    </r>
    <r>
      <rPr>
        <u/>
        <sz val="12"/>
        <color rgb="FF002060"/>
        <rFont val="Calibri (Body)"/>
      </rPr>
      <t xml:space="preserve"> are samples only</t>
    </r>
    <r>
      <rPr>
        <sz val="12"/>
        <color rgb="FF002060"/>
        <rFont val="Calibri"/>
        <family val="2"/>
        <scheme val="minor"/>
      </rPr>
      <t xml:space="preserve"> and </t>
    </r>
    <r>
      <rPr>
        <u/>
        <sz val="12"/>
        <color rgb="FF002060"/>
        <rFont val="Calibri (Body)"/>
      </rPr>
      <t>must be manually replaced with actual measures</t>
    </r>
    <r>
      <rPr>
        <sz val="12"/>
        <color rgb="FF002060"/>
        <rFont val="Calibri"/>
        <family val="2"/>
        <scheme val="minor"/>
      </rPr>
      <t xml:space="preserve"> whenever the SDPI Scorecard is used.</t>
    </r>
  </si>
  <si>
    <r>
      <t xml:space="preserve">Adapted from the </t>
    </r>
    <r>
      <rPr>
        <b/>
        <sz val="10"/>
        <color rgb="FF0432FF"/>
        <rFont val="Arial"/>
        <family val="2"/>
      </rPr>
      <t>UNRISD Sustainable Development Performance Indicators (SDPI)</t>
    </r>
    <r>
      <rPr>
        <b/>
        <sz val="10"/>
        <color rgb="FF002060"/>
        <rFont val="Arial"/>
        <family val="2"/>
      </rPr>
      <t xml:space="preserve">: https://cdn.unrisd.org/assets/library/reports/2022/manual-sdpi-2022.pdf </t>
    </r>
  </si>
  <si>
    <r>
      <rPr>
        <b/>
        <sz val="10"/>
        <color rgb="FF0432FF"/>
        <rFont val="Arial"/>
        <family val="2"/>
      </rPr>
      <t>Copyright © 2023 by Center for Sustainable Orgsanizations</t>
    </r>
    <r>
      <rPr>
        <b/>
        <sz val="10"/>
        <color rgb="FF002060"/>
        <rFont val="Arial"/>
        <family val="2"/>
      </rPr>
      <t xml:space="preserve"> (v1.8 as of 2.8.23): https://www.sustainableorganizations.org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</si>
</sst>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4">
    <font>
      <sz val="12"/>
      <color theme="1"/>
      <name val="Calibri"/>
      <family val="2"/>
      <scheme val="minor"/>
    </font>
    <font>
      <sz val="8"/>
      <name val="Calibri"/>
      <family val="2"/>
      <scheme val="minor"/>
    </font>
    <font>
      <sz val="12"/>
      <color theme="1"/>
      <name val="Arial Bold"/>
    </font>
    <font>
      <b/>
      <sz val="12"/>
      <color theme="9" tint="-0.499984740745262"/>
      <name val="Arial Bold"/>
    </font>
    <font>
      <sz val="12"/>
      <color theme="1" tint="0.34998626667073579"/>
      <name val="Arial Bold"/>
    </font>
    <font>
      <b/>
      <sz val="20"/>
      <color theme="9" tint="-0.499984740745262"/>
      <name val="Arial Bold"/>
    </font>
    <font>
      <b/>
      <sz val="20"/>
      <color rgb="FF002060"/>
      <name val="Tahoma Bold"/>
    </font>
    <font>
      <sz val="16"/>
      <color rgb="FF002060"/>
      <name val="Hiragino Kaku Gothic StdN W8"/>
      <family val="2"/>
      <charset val="128"/>
    </font>
    <font>
      <sz val="14"/>
      <color rgb="FF002060"/>
      <name val="Arial Bold"/>
    </font>
    <font>
      <b/>
      <sz val="14"/>
      <color rgb="FF002060"/>
      <name val="Arial Bold"/>
    </font>
    <font>
      <sz val="10"/>
      <color rgb="FF002060"/>
      <name val="Hiragino Kaku Gothic StdN W8"/>
      <family val="2"/>
      <charset val="128"/>
    </font>
    <font>
      <b/>
      <sz val="14"/>
      <color rgb="FF002060"/>
      <name val="Arial"/>
      <family val="2"/>
    </font>
    <font>
      <b/>
      <sz val="9"/>
      <color rgb="FF7030A0"/>
      <name val="Arial"/>
      <family val="2"/>
    </font>
    <font>
      <b/>
      <vertAlign val="superscript"/>
      <sz val="14"/>
      <color rgb="FF002060"/>
      <name val="Arial Bold"/>
    </font>
    <font>
      <b/>
      <sz val="18"/>
      <color rgb="FF0432FF"/>
      <name val="Calibri"/>
      <family val="2"/>
      <scheme val="minor"/>
    </font>
    <font>
      <b/>
      <sz val="9"/>
      <color rgb="FF002060"/>
      <name val="Arial"/>
      <family val="2"/>
    </font>
    <font>
      <b/>
      <sz val="13"/>
      <color rgb="FF002060"/>
      <name val="Arial"/>
      <family val="2"/>
    </font>
    <font>
      <b/>
      <sz val="14"/>
      <color rgb="FF002060"/>
      <name val="Calibri"/>
      <family val="2"/>
      <scheme val="minor"/>
    </font>
    <font>
      <b/>
      <sz val="12"/>
      <color rgb="FF002060"/>
      <name val="Arial"/>
      <family val="2"/>
    </font>
    <font>
      <sz val="10"/>
      <color rgb="FF002060"/>
      <name val="Arial"/>
      <family val="2"/>
    </font>
    <font>
      <b/>
      <sz val="10.5"/>
      <color rgb="FF002060"/>
      <name val="Arial"/>
      <family val="2"/>
    </font>
    <font>
      <b/>
      <vertAlign val="superscript"/>
      <sz val="10.5"/>
      <color rgb="FF002060"/>
      <name val="Arial"/>
      <family val="2"/>
    </font>
    <font>
      <sz val="10.5"/>
      <color rgb="FF002060"/>
      <name val="Calibri"/>
      <family val="2"/>
      <scheme val="minor"/>
    </font>
    <font>
      <b/>
      <vertAlign val="superscript"/>
      <sz val="9"/>
      <color rgb="FF002060"/>
      <name val="Arial"/>
      <family val="2"/>
    </font>
    <font>
      <b/>
      <u/>
      <sz val="9"/>
      <color rgb="FF002060"/>
      <name val="Arial"/>
      <family val="2"/>
    </font>
    <font>
      <sz val="28"/>
      <color rgb="FF002060"/>
      <name val="Arial Narrow Bold"/>
    </font>
    <font>
      <b/>
      <sz val="10"/>
      <color rgb="FF002060"/>
      <name val="Arial"/>
      <family val="2"/>
    </font>
    <font>
      <b/>
      <i/>
      <u/>
      <sz val="9"/>
      <color rgb="FF002060"/>
      <name val="Arial"/>
      <family val="2"/>
    </font>
    <font>
      <b/>
      <i/>
      <sz val="9"/>
      <color rgb="FF002060"/>
      <name val="Arial"/>
      <family val="2"/>
    </font>
    <font>
      <sz val="10"/>
      <color rgb="FF0432FF"/>
      <name val="Hiragino Kaku Gothic StdN W8"/>
      <family val="2"/>
      <charset val="128"/>
    </font>
    <font>
      <sz val="10"/>
      <color theme="1"/>
      <name val="Hiragino Kaku Gothic StdN W8"/>
      <family val="2"/>
      <charset val="128"/>
    </font>
    <font>
      <b/>
      <sz val="18"/>
      <color rgb="FF002060"/>
      <name val="Calibri (Body)"/>
    </font>
    <font>
      <b/>
      <sz val="10"/>
      <color rgb="FF0432FF"/>
      <name val="Arial"/>
      <family val="2"/>
    </font>
    <font>
      <b/>
      <sz val="16"/>
      <color rgb="FF002060"/>
      <name val="Arial Narrow Bold"/>
    </font>
    <font>
      <b/>
      <sz val="12"/>
      <color rgb="FF002060"/>
      <name val="Calibri"/>
      <family val="2"/>
      <scheme val="minor"/>
    </font>
    <font>
      <b/>
      <u/>
      <sz val="12"/>
      <color rgb="FF002060"/>
      <name val="Calibri (Body)"/>
    </font>
    <font>
      <sz val="12"/>
      <color rgb="FF002060"/>
      <name val="Calibri"/>
      <family val="2"/>
      <scheme val="minor"/>
    </font>
    <font>
      <u/>
      <sz val="12"/>
      <color rgb="FF002060"/>
      <name val="Calibri (Body)"/>
    </font>
    <font>
      <vertAlign val="superscript"/>
      <sz val="12"/>
      <color rgb="FF002060"/>
      <name val="Calibri (Body)"/>
    </font>
    <font>
      <b/>
      <sz val="18"/>
      <color rgb="FF002060"/>
      <name val="Calibri"/>
      <family val="2"/>
      <scheme val="minor"/>
    </font>
    <font>
      <sz val="18"/>
      <color rgb="FF002060"/>
      <name val="Calibri"/>
      <family val="2"/>
      <scheme val="minor"/>
    </font>
    <font>
      <sz val="10"/>
      <color rgb="FFC00000"/>
      <name val="Hiragino Kaku Gothic StdN W8"/>
      <family val="2"/>
      <charset val="128"/>
    </font>
    <font>
      <sz val="16"/>
      <color rgb="FFC00000"/>
      <name val="Hiragino Kaku Gothic StdN W8"/>
      <family val="2"/>
      <charset val="128"/>
    </font>
    <font>
      <b/>
      <u/>
      <sz val="12"/>
      <color rgb="FFC00000"/>
      <name val="Calibri (Body)"/>
    </font>
  </fonts>
  <fills count="5">
    <fill>
      <patternFill patternType="none"/>
    </fill>
    <fill>
      <patternFill patternType="gray125"/>
    </fill>
    <fill>
      <patternFill patternType="solid">
        <fgColor theme="0" tint="-4.9989318521683403E-2"/>
        <bgColor indexed="64"/>
      </patternFill>
    </fill>
    <fill>
      <patternFill patternType="solid">
        <fgColor rgb="FFFFFD78"/>
        <bgColor indexed="64"/>
      </patternFill>
    </fill>
    <fill>
      <patternFill patternType="solid">
        <fgColor rgb="FFFFFFFF"/>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3">
    <xf numFmtId="0" fontId="0" fillId="0" borderId="0" xfId="0"/>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vertical="center"/>
    </xf>
    <xf numFmtId="0" fontId="4" fillId="0" borderId="0" xfId="0" applyFont="1" applyAlignment="1">
      <alignment horizontal="center" textRotation="90" wrapText="1"/>
    </xf>
    <xf numFmtId="0" fontId="4" fillId="0" borderId="0" xfId="0" applyFont="1" applyAlignment="1">
      <alignment horizontal="center" textRotation="89" wrapText="1"/>
    </xf>
    <xf numFmtId="0" fontId="2" fillId="0" borderId="0" xfId="0" applyFont="1" applyAlignment="1">
      <alignment horizontal="left" textRotation="89"/>
    </xf>
    <xf numFmtId="0" fontId="3" fillId="0" borderId="0" xfId="0" applyFont="1" applyAlignment="1">
      <alignment horizontal="left" wrapText="1"/>
    </xf>
    <xf numFmtId="164" fontId="30" fillId="3" borderId="4" xfId="0" applyNumberFormat="1" applyFont="1" applyFill="1" applyBorder="1" applyAlignment="1">
      <alignment horizontal="center" vertical="center"/>
    </xf>
    <xf numFmtId="2" fontId="30" fillId="3" borderId="11" xfId="0" applyNumberFormat="1" applyFont="1" applyFill="1" applyBorder="1" applyAlignment="1">
      <alignment horizontal="center" vertical="center"/>
    </xf>
    <xf numFmtId="2" fontId="30" fillId="3" borderId="4" xfId="0" applyNumberFormat="1" applyFont="1" applyFill="1" applyBorder="1" applyAlignment="1">
      <alignment horizontal="center" vertical="center"/>
    </xf>
    <xf numFmtId="2" fontId="30" fillId="3" borderId="9" xfId="0" applyNumberFormat="1" applyFont="1" applyFill="1" applyBorder="1" applyAlignment="1">
      <alignment horizontal="center" vertical="center"/>
    </xf>
    <xf numFmtId="2" fontId="30" fillId="3" borderId="8" xfId="0" applyNumberFormat="1" applyFont="1" applyFill="1" applyBorder="1" applyAlignment="1">
      <alignment horizontal="center" vertical="center"/>
    </xf>
    <xf numFmtId="3" fontId="29" fillId="4" borderId="11" xfId="0" applyNumberFormat="1" applyFont="1" applyFill="1" applyBorder="1" applyAlignment="1" applyProtection="1">
      <alignment horizontal="center" vertical="center"/>
      <protection locked="0"/>
    </xf>
    <xf numFmtId="4" fontId="29" fillId="4" borderId="11" xfId="0" applyNumberFormat="1" applyFont="1" applyFill="1" applyBorder="1" applyAlignment="1" applyProtection="1">
      <alignment horizontal="center" vertical="center"/>
      <protection locked="0"/>
    </xf>
    <xf numFmtId="0" fontId="8" fillId="0" borderId="0" xfId="0" applyFont="1" applyAlignment="1">
      <alignment horizontal="center" vertical="center" wrapText="1"/>
    </xf>
    <xf numFmtId="0" fontId="0" fillId="0" borderId="0" xfId="0" applyAlignment="1">
      <alignment horizontal="left" vertical="center"/>
    </xf>
    <xf numFmtId="0" fontId="0" fillId="3" borderId="8" xfId="0" applyFill="1" applyBorder="1"/>
    <xf numFmtId="0" fontId="0" fillId="3" borderId="6" xfId="0" applyFill="1" applyBorder="1"/>
    <xf numFmtId="0" fontId="0" fillId="3" borderId="7" xfId="0" applyFill="1" applyBorder="1"/>
    <xf numFmtId="0" fontId="9" fillId="0" borderId="0" xfId="0" applyFont="1" applyAlignment="1">
      <alignment horizontal="center" vertical="center" wrapText="1"/>
    </xf>
    <xf numFmtId="0" fontId="14" fillId="0" borderId="0" xfId="0" applyFont="1" applyAlignment="1">
      <alignment horizontal="left" vertical="top"/>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20" fillId="4" borderId="0" xfId="0" applyFont="1" applyFill="1" applyAlignment="1">
      <alignment horizontal="center" vertical="center" wrapText="1"/>
    </xf>
    <xf numFmtId="0" fontId="18" fillId="4" borderId="9" xfId="0" applyFont="1" applyFill="1" applyBorder="1" applyAlignment="1">
      <alignment horizontal="center" vertical="center"/>
    </xf>
    <xf numFmtId="0" fontId="30" fillId="4" borderId="9" xfId="0" applyFont="1" applyFill="1" applyBorder="1" applyAlignment="1">
      <alignment horizontal="center" vertical="center"/>
    </xf>
    <xf numFmtId="9" fontId="7" fillId="0" borderId="0" xfId="0" applyNumberFormat="1" applyFont="1" applyAlignment="1">
      <alignment horizontal="center" vertical="center"/>
    </xf>
    <xf numFmtId="0" fontId="18" fillId="4" borderId="11"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19" fillId="4" borderId="11" xfId="0" applyFont="1" applyFill="1" applyBorder="1" applyAlignment="1">
      <alignment horizontal="center" vertical="center"/>
    </xf>
    <xf numFmtId="3" fontId="30" fillId="4" borderId="11" xfId="0" applyNumberFormat="1" applyFont="1" applyFill="1" applyBorder="1" applyAlignment="1">
      <alignment horizontal="center" vertical="center"/>
    </xf>
    <xf numFmtId="0" fontId="18" fillId="4" borderId="10" xfId="0" applyFont="1" applyFill="1" applyBorder="1" applyAlignment="1">
      <alignment horizontal="center" vertical="center"/>
    </xf>
    <xf numFmtId="3" fontId="30" fillId="4" borderId="10" xfId="0" applyNumberFormat="1" applyFont="1" applyFill="1" applyBorder="1" applyAlignment="1">
      <alignment horizontal="center" vertical="center"/>
    </xf>
    <xf numFmtId="0" fontId="18" fillId="4" borderId="11" xfId="0" applyFont="1" applyFill="1" applyBorder="1" applyAlignment="1">
      <alignment horizontal="center" vertical="center"/>
    </xf>
    <xf numFmtId="0" fontId="20" fillId="4" borderId="11" xfId="0" applyFont="1" applyFill="1" applyBorder="1" applyAlignment="1">
      <alignment vertical="center" wrapText="1"/>
    </xf>
    <xf numFmtId="0" fontId="20" fillId="4" borderId="8" xfId="0" applyFont="1" applyFill="1" applyBorder="1" applyAlignment="1">
      <alignment vertical="center" wrapText="1"/>
    </xf>
    <xf numFmtId="4" fontId="29" fillId="4" borderId="11" xfId="0" applyNumberFormat="1" applyFont="1" applyFill="1" applyBorder="1" applyAlignment="1">
      <alignment horizontal="center" vertical="center"/>
    </xf>
    <xf numFmtId="0" fontId="18" fillId="4" borderId="10" xfId="0" applyFont="1" applyFill="1" applyBorder="1" applyAlignment="1">
      <alignment horizontal="center" vertical="center" wrapText="1"/>
    </xf>
    <xf numFmtId="0" fontId="22" fillId="4" borderId="8" xfId="0" applyFont="1" applyFill="1" applyBorder="1" applyAlignment="1">
      <alignment wrapText="1"/>
    </xf>
    <xf numFmtId="0" fontId="22" fillId="4" borderId="6" xfId="0" applyFont="1" applyFill="1" applyBorder="1" applyAlignment="1">
      <alignment wrapText="1"/>
    </xf>
    <xf numFmtId="3" fontId="30" fillId="4" borderId="9" xfId="0" applyNumberFormat="1" applyFont="1" applyFill="1" applyBorder="1" applyAlignment="1">
      <alignment horizontal="center" vertical="center"/>
    </xf>
    <xf numFmtId="1" fontId="30" fillId="4" borderId="9" xfId="0" applyNumberFormat="1" applyFont="1" applyFill="1" applyBorder="1" applyAlignment="1">
      <alignment horizontal="center" vertical="center"/>
    </xf>
    <xf numFmtId="4" fontId="30" fillId="4" borderId="10" xfId="0" applyNumberFormat="1" applyFont="1" applyFill="1" applyBorder="1" applyAlignment="1">
      <alignment horizontal="center" vertical="center"/>
    </xf>
    <xf numFmtId="0" fontId="12" fillId="0" borderId="0" xfId="0" applyFont="1" applyAlignment="1">
      <alignment horizontal="center" vertical="center"/>
    </xf>
    <xf numFmtId="0" fontId="31" fillId="0" borderId="0" xfId="0" applyFont="1" applyAlignment="1">
      <alignment horizontal="left"/>
    </xf>
    <xf numFmtId="0" fontId="36" fillId="0" borderId="0" xfId="0" applyFont="1" applyAlignment="1">
      <alignment horizontal="left" vertical="center"/>
    </xf>
    <xf numFmtId="3" fontId="41" fillId="4" borderId="2" xfId="0" applyNumberFormat="1" applyFont="1" applyFill="1" applyBorder="1" applyAlignment="1" applyProtection="1">
      <alignment horizontal="center" vertical="center"/>
      <protection locked="0"/>
    </xf>
    <xf numFmtId="3" fontId="41" fillId="4" borderId="6" xfId="0" applyNumberFormat="1" applyFont="1" applyFill="1" applyBorder="1" applyAlignment="1" applyProtection="1">
      <alignment horizontal="center" vertical="center"/>
      <protection locked="0"/>
    </xf>
    <xf numFmtId="3" fontId="41" fillId="4" borderId="0" xfId="0" applyNumberFormat="1" applyFont="1" applyFill="1" applyAlignment="1" applyProtection="1">
      <alignment horizontal="center" vertical="center"/>
      <protection locked="0"/>
    </xf>
    <xf numFmtId="4" fontId="41" fillId="4" borderId="0" xfId="0" applyNumberFormat="1" applyFont="1" applyFill="1" applyAlignment="1" applyProtection="1">
      <alignment horizontal="center" vertical="center"/>
      <protection locked="0"/>
    </xf>
    <xf numFmtId="4" fontId="41" fillId="4" borderId="6" xfId="0" applyNumberFormat="1" applyFont="1" applyFill="1" applyBorder="1" applyAlignment="1" applyProtection="1">
      <alignment horizontal="center" vertical="center"/>
      <protection locked="0"/>
    </xf>
    <xf numFmtId="49" fontId="41" fillId="4" borderId="2" xfId="0" applyNumberFormat="1" applyFont="1" applyFill="1" applyBorder="1" applyAlignment="1" applyProtection="1">
      <alignment horizontal="center" vertical="center"/>
      <protection locked="0"/>
    </xf>
    <xf numFmtId="3" fontId="41" fillId="4" borderId="10" xfId="0" applyNumberFormat="1" applyFont="1" applyFill="1" applyBorder="1" applyAlignment="1" applyProtection="1">
      <alignment horizontal="center" vertical="center"/>
      <protection locked="0"/>
    </xf>
    <xf numFmtId="4" fontId="41" fillId="4" borderId="10" xfId="0" applyNumberFormat="1" applyFont="1" applyFill="1" applyBorder="1" applyAlignment="1" applyProtection="1">
      <alignment horizontal="center" vertical="center"/>
      <protection locked="0"/>
    </xf>
    <xf numFmtId="3" fontId="41" fillId="4" borderId="1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39" fillId="0" borderId="0" xfId="0" applyFont="1" applyAlignment="1">
      <alignment horizontal="left" vertical="top" wrapText="1"/>
    </xf>
    <xf numFmtId="49" fontId="34" fillId="0" borderId="0" xfId="0" applyNumberFormat="1" applyFont="1" applyAlignment="1">
      <alignment horizontal="left" vertical="top" wrapText="1"/>
    </xf>
    <xf numFmtId="0" fontId="17" fillId="3" borderId="10" xfId="0" applyFont="1" applyFill="1" applyBorder="1" applyAlignment="1">
      <alignment horizontal="center" textRotation="89"/>
    </xf>
    <xf numFmtId="0" fontId="17" fillId="3" borderId="11" xfId="0" applyFont="1" applyFill="1" applyBorder="1" applyAlignment="1">
      <alignment horizontal="center" textRotation="89"/>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0" xfId="0" applyFont="1" applyFill="1" applyAlignment="1">
      <alignment horizontal="center" vertical="center" wrapText="1"/>
    </xf>
    <xf numFmtId="0" fontId="23" fillId="0" borderId="0" xfId="0" applyFont="1" applyAlignment="1">
      <alignment vertical="center"/>
    </xf>
    <xf numFmtId="0" fontId="20" fillId="4" borderId="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9" fontId="42" fillId="3" borderId="1" xfId="0" applyNumberFormat="1" applyFont="1" applyFill="1" applyBorder="1" applyAlignment="1" applyProtection="1">
      <alignment horizontal="center" vertical="center"/>
      <protection locked="0"/>
    </xf>
    <xf numFmtId="9" fontId="42" fillId="3" borderId="2" xfId="0" applyNumberFormat="1" applyFont="1" applyFill="1" applyBorder="1" applyAlignment="1" applyProtection="1">
      <alignment horizontal="center" vertical="center"/>
      <protection locked="0"/>
    </xf>
    <xf numFmtId="9" fontId="42" fillId="3" borderId="3" xfId="0" applyNumberFormat="1" applyFont="1" applyFill="1" applyBorder="1" applyAlignment="1" applyProtection="1">
      <alignment horizontal="center" vertical="center"/>
      <protection locked="0"/>
    </xf>
    <xf numFmtId="9" fontId="42" fillId="3" borderId="4" xfId="0" applyNumberFormat="1" applyFont="1" applyFill="1" applyBorder="1" applyAlignment="1" applyProtection="1">
      <alignment horizontal="center" vertical="center"/>
      <protection locked="0"/>
    </xf>
    <xf numFmtId="9" fontId="42" fillId="3" borderId="0" xfId="0" applyNumberFormat="1" applyFont="1" applyFill="1" applyAlignment="1" applyProtection="1">
      <alignment horizontal="center" vertical="center"/>
      <protection locked="0"/>
    </xf>
    <xf numFmtId="9" fontId="42" fillId="3" borderId="5" xfId="0" applyNumberFormat="1" applyFont="1" applyFill="1" applyBorder="1" applyAlignment="1" applyProtection="1">
      <alignment horizontal="center" vertical="center"/>
      <protection locked="0"/>
    </xf>
    <xf numFmtId="9" fontId="42" fillId="3" borderId="8" xfId="0" applyNumberFormat="1" applyFont="1" applyFill="1" applyBorder="1" applyAlignment="1" applyProtection="1">
      <alignment horizontal="center" vertical="center"/>
      <protection locked="0"/>
    </xf>
    <xf numFmtId="9" fontId="42" fillId="3" borderId="6" xfId="0" applyNumberFormat="1" applyFont="1" applyFill="1" applyBorder="1" applyAlignment="1" applyProtection="1">
      <alignment horizontal="center" vertical="center"/>
      <protection locked="0"/>
    </xf>
    <xf numFmtId="9" fontId="42" fillId="3" borderId="7" xfId="0" applyNumberFormat="1" applyFont="1" applyFill="1" applyBorder="1" applyAlignment="1" applyProtection="1">
      <alignment horizontal="center" vertical="center"/>
      <protection locked="0"/>
    </xf>
    <xf numFmtId="0" fontId="20" fillId="4" borderId="9"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5" xfId="0" applyFont="1" applyFill="1" applyBorder="1" applyAlignment="1">
      <alignment horizontal="center" vertical="center" wrapText="1"/>
    </xf>
    <xf numFmtId="0" fontId="9" fillId="2" borderId="5" xfId="0" applyFont="1" applyFill="1" applyBorder="1" applyAlignment="1">
      <alignment horizontal="center" textRotation="89" wrapText="1"/>
    </xf>
    <xf numFmtId="0" fontId="9" fillId="2" borderId="7" xfId="0" applyFont="1" applyFill="1" applyBorder="1" applyAlignment="1">
      <alignment horizontal="center" textRotation="89" wrapText="1"/>
    </xf>
    <xf numFmtId="0" fontId="9" fillId="2" borderId="5" xfId="0" applyFont="1" applyFill="1" applyBorder="1" applyAlignment="1">
      <alignment horizontal="center" textRotation="90" wrapText="1"/>
    </xf>
    <xf numFmtId="0" fontId="9" fillId="2" borderId="11" xfId="0" applyFont="1" applyFill="1" applyBorder="1" applyAlignment="1">
      <alignment horizontal="center" textRotation="90" wrapText="1"/>
    </xf>
    <xf numFmtId="0" fontId="16" fillId="2"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15" fontId="33" fillId="3" borderId="4" xfId="0" applyNumberFormat="1" applyFont="1" applyFill="1" applyBorder="1" applyAlignment="1">
      <alignment horizontal="center" vertical="top" wrapText="1"/>
    </xf>
    <xf numFmtId="0" fontId="33" fillId="3" borderId="0" xfId="0" applyFont="1" applyFill="1" applyAlignment="1">
      <alignment horizontal="center" vertical="top" wrapText="1"/>
    </xf>
    <xf numFmtId="0" fontId="33" fillId="3" borderId="5" xfId="0" applyFont="1" applyFill="1" applyBorder="1" applyAlignment="1">
      <alignment horizontal="center" vertical="top" wrapText="1"/>
    </xf>
    <xf numFmtId="0" fontId="15" fillId="0" borderId="0" xfId="0" applyFont="1" applyAlignment="1">
      <alignment vertical="center"/>
    </xf>
    <xf numFmtId="0" fontId="26" fillId="0" borderId="0" xfId="0" applyFont="1" applyAlignment="1" applyProtection="1">
      <alignment horizontal="center"/>
      <protection locked="0"/>
    </xf>
    <xf numFmtId="0" fontId="26" fillId="0" borderId="0" xfId="0" applyFont="1" applyAlignment="1">
      <alignment horizontal="center"/>
    </xf>
    <xf numFmtId="0" fontId="18" fillId="4" borderId="6"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Medium7"/>
  <colors>
    <mruColors>
      <color rgb="FF0432FF"/>
      <color rgb="FFFFFD78"/>
      <color rgb="FFFFFFFF"/>
      <color rgb="FFEBEBEB"/>
      <color rgb="FFFBDED2"/>
      <color rgb="FF73FDD6"/>
      <color rgb="FFD5FC79"/>
      <color rgb="FFFDFFBD"/>
      <color rgb="FFFFFC00"/>
      <color rgb="FFEC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269838</xdr:colOff>
      <xdr:row>4</xdr:row>
      <xdr:rowOff>184726</xdr:rowOff>
    </xdr:from>
    <xdr:ext cx="1125629" cy="446404"/>
    <xdr:sp macro="" textlink="">
      <xdr:nvSpPr>
        <xdr:cNvPr id="11" name="TextBox 10">
          <a:extLst>
            <a:ext uri="{FF2B5EF4-FFF2-40B4-BE49-F238E27FC236}">
              <a16:creationId xmlns:a16="http://schemas.microsoft.com/office/drawing/2014/main" id="{9EF665C5-CC66-494D-AA10-8A05C7148275}"/>
            </a:ext>
          </a:extLst>
        </xdr:cNvPr>
        <xdr:cNvSpPr txBox="1"/>
      </xdr:nvSpPr>
      <xdr:spPr>
        <a:xfrm>
          <a:off x="477656" y="1697181"/>
          <a:ext cx="1125629"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i="0">
              <a:solidFill>
                <a:srgbClr val="002060"/>
              </a:solidFill>
              <a:latin typeface="Arial" panose="020B0604020202020204" pitchFamily="34" charset="0"/>
              <a:cs typeface="Arial" panose="020B0604020202020204" pitchFamily="34" charset="0"/>
            </a:rPr>
            <a:t>Vital capitals</a:t>
          </a:r>
        </a:p>
        <a:p>
          <a:pPr algn="ctr"/>
          <a:r>
            <a:rPr lang="en-US" sz="1200" b="1" i="0">
              <a:solidFill>
                <a:srgbClr val="002060"/>
              </a:solidFill>
              <a:latin typeface="Arial" panose="020B0604020202020204" pitchFamily="34" charset="0"/>
              <a:cs typeface="Arial" panose="020B0604020202020204" pitchFamily="34" charset="0"/>
            </a:rPr>
            <a:t>legend:</a:t>
          </a:r>
        </a:p>
      </xdr:txBody>
    </xdr:sp>
    <xdr:clientData/>
  </xdr:oneCellAnchor>
  <xdr:twoCellAnchor editAs="oneCell">
    <xdr:from>
      <xdr:col>1</xdr:col>
      <xdr:colOff>1558635</xdr:colOff>
      <xdr:row>4</xdr:row>
      <xdr:rowOff>4663</xdr:rowOff>
    </xdr:from>
    <xdr:to>
      <xdr:col>4</xdr:col>
      <xdr:colOff>2912261</xdr:colOff>
      <xdr:row>4</xdr:row>
      <xdr:rowOff>819724</xdr:rowOff>
    </xdr:to>
    <xdr:pic>
      <xdr:nvPicPr>
        <xdr:cNvPr id="6" name="Picture 5">
          <a:extLst>
            <a:ext uri="{FF2B5EF4-FFF2-40B4-BE49-F238E27FC236}">
              <a16:creationId xmlns:a16="http://schemas.microsoft.com/office/drawing/2014/main" id="{883BCC3C-A1B2-4BFB-2F25-322F650A55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6453" y="1517118"/>
          <a:ext cx="4251535" cy="815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5"/>
  <sheetViews>
    <sheetView showGridLines="0" tabSelected="1" zoomScale="110" zoomScaleNormal="110" zoomScalePageLayoutView="150" workbookViewId="0">
      <selection activeCell="G35" sqref="G35"/>
    </sheetView>
  </sheetViews>
  <sheetFormatPr baseColWidth="10" defaultRowHeight="16"/>
  <cols>
    <col min="1" max="1" width="2.6640625" customWidth="1"/>
    <col min="2" max="2" width="22.1640625" customWidth="1"/>
    <col min="3" max="3" width="4.6640625" customWidth="1"/>
    <col min="4" max="4" width="11.1640625" customWidth="1"/>
    <col min="5" max="5" width="40.1640625" customWidth="1"/>
    <col min="6" max="9" width="15.83203125" customWidth="1"/>
    <col min="10" max="10" width="5.5" customWidth="1"/>
    <col min="11" max="11" width="7.5" customWidth="1"/>
    <col min="12" max="12" width="15" customWidth="1"/>
    <col min="13" max="13" width="3.1640625" customWidth="1"/>
    <col min="14" max="14" width="92.1640625" customWidth="1"/>
  </cols>
  <sheetData>
    <row r="1" spans="2:16" ht="21" customHeight="1" thickBot="1">
      <c r="B1" s="2"/>
      <c r="C1" s="2"/>
      <c r="D1" s="2"/>
      <c r="E1" s="2"/>
      <c r="F1" s="2"/>
      <c r="G1" s="4"/>
      <c r="H1" s="5"/>
      <c r="I1" s="6"/>
      <c r="J1" s="6"/>
      <c r="K1" s="7"/>
    </row>
    <row r="2" spans="2:16" ht="33" customHeight="1" thickBot="1">
      <c r="B2" s="89" t="s">
        <v>27</v>
      </c>
      <c r="C2" s="90"/>
      <c r="D2" s="90"/>
      <c r="E2" s="90"/>
      <c r="F2" s="91"/>
      <c r="G2" s="104" t="s">
        <v>33</v>
      </c>
      <c r="H2" s="105"/>
      <c r="I2" s="105"/>
      <c r="J2" s="105"/>
      <c r="K2" s="105"/>
      <c r="L2" s="106"/>
      <c r="M2" s="15"/>
      <c r="N2" s="16"/>
    </row>
    <row r="3" spans="2:16" ht="33" customHeight="1" thickBot="1">
      <c r="B3" s="92"/>
      <c r="C3" s="93"/>
      <c r="D3" s="93"/>
      <c r="E3" s="93"/>
      <c r="F3" s="94"/>
      <c r="G3" s="97"/>
      <c r="H3" s="107" t="s">
        <v>19</v>
      </c>
      <c r="I3" s="108"/>
      <c r="J3" s="108"/>
      <c r="K3" s="108"/>
      <c r="L3" s="109"/>
      <c r="M3" s="15"/>
      <c r="N3" s="16"/>
    </row>
    <row r="4" spans="2:16" ht="33" customHeight="1" thickBot="1">
      <c r="B4" s="110" t="s">
        <v>43</v>
      </c>
      <c r="C4" s="111"/>
      <c r="D4" s="111"/>
      <c r="E4" s="111"/>
      <c r="F4" s="112"/>
      <c r="G4" s="97"/>
      <c r="H4" s="95"/>
      <c r="I4" s="68" t="s">
        <v>25</v>
      </c>
      <c r="J4" s="69"/>
      <c r="K4" s="69"/>
      <c r="L4" s="70"/>
      <c r="M4" s="15"/>
      <c r="N4" s="58" t="s">
        <v>58</v>
      </c>
    </row>
    <row r="5" spans="2:16" ht="71" customHeight="1" thickBot="1">
      <c r="B5" s="17"/>
      <c r="C5" s="18"/>
      <c r="D5" s="18"/>
      <c r="E5" s="18"/>
      <c r="F5" s="19"/>
      <c r="G5" s="97"/>
      <c r="H5" s="95"/>
      <c r="I5" s="60"/>
      <c r="J5" s="68" t="s">
        <v>24</v>
      </c>
      <c r="K5" s="69"/>
      <c r="L5" s="70"/>
      <c r="M5" s="20"/>
      <c r="N5" s="58"/>
      <c r="O5" s="21"/>
      <c r="P5" s="21"/>
    </row>
    <row r="6" spans="2:16" ht="43" customHeight="1" thickBot="1">
      <c r="B6" s="22" t="s">
        <v>3</v>
      </c>
      <c r="C6" s="99" t="s">
        <v>5</v>
      </c>
      <c r="D6" s="100"/>
      <c r="E6" s="101"/>
      <c r="F6" s="23" t="s">
        <v>1</v>
      </c>
      <c r="G6" s="98"/>
      <c r="H6" s="96"/>
      <c r="I6" s="61"/>
      <c r="J6" s="71"/>
      <c r="K6" s="72"/>
      <c r="L6" s="73"/>
      <c r="M6" s="20"/>
      <c r="N6" s="46" t="s">
        <v>39</v>
      </c>
    </row>
    <row r="7" spans="2:16" ht="30" customHeight="1">
      <c r="B7" s="74" t="s">
        <v>0</v>
      </c>
      <c r="C7" s="24">
        <v>1</v>
      </c>
      <c r="D7" s="64" t="s">
        <v>36</v>
      </c>
      <c r="E7" s="64"/>
      <c r="F7" s="26" t="s">
        <v>14</v>
      </c>
      <c r="G7" s="48">
        <v>25000</v>
      </c>
      <c r="H7" s="27">
        <v>0</v>
      </c>
      <c r="I7" s="8">
        <f>IF(G7="","",1/(G7+1)/(H7+1))</f>
        <v>3.9998400063997439E-5</v>
      </c>
      <c r="J7" s="77">
        <f>20%</f>
        <v>0.2</v>
      </c>
      <c r="K7" s="78"/>
      <c r="L7" s="79"/>
      <c r="M7" s="28"/>
      <c r="N7" s="47" t="s">
        <v>45</v>
      </c>
    </row>
    <row r="8" spans="2:16" ht="5" customHeight="1" thickBot="1">
      <c r="B8" s="75"/>
      <c r="C8" s="29"/>
      <c r="D8" s="62"/>
      <c r="E8" s="63"/>
      <c r="F8" s="31"/>
      <c r="G8" s="49"/>
      <c r="H8" s="32"/>
      <c r="I8" s="9"/>
      <c r="J8" s="80"/>
      <c r="K8" s="81"/>
      <c r="L8" s="82"/>
      <c r="M8" s="28"/>
      <c r="N8" s="47"/>
    </row>
    <row r="9" spans="2:16" ht="30" customHeight="1">
      <c r="B9" s="75"/>
      <c r="C9" s="24">
        <v>2</v>
      </c>
      <c r="D9" s="86" t="s">
        <v>22</v>
      </c>
      <c r="E9" s="25" t="s">
        <v>20</v>
      </c>
      <c r="F9" s="33" t="s">
        <v>14</v>
      </c>
      <c r="G9" s="50">
        <v>0</v>
      </c>
      <c r="H9" s="34">
        <v>1</v>
      </c>
      <c r="I9" s="10">
        <f>IF(G9="","",G9/H9)</f>
        <v>0</v>
      </c>
      <c r="J9" s="80"/>
      <c r="K9" s="81"/>
      <c r="L9" s="82"/>
      <c r="M9" s="28"/>
      <c r="N9" s="47" t="s">
        <v>46</v>
      </c>
    </row>
    <row r="10" spans="2:16" ht="5" customHeight="1" thickBot="1">
      <c r="B10" s="75"/>
      <c r="C10" s="29"/>
      <c r="D10" s="87"/>
      <c r="E10" s="30"/>
      <c r="F10" s="35"/>
      <c r="G10" s="49"/>
      <c r="H10" s="32"/>
      <c r="I10" s="9"/>
      <c r="J10" s="80"/>
      <c r="K10" s="81"/>
      <c r="L10" s="82"/>
      <c r="M10" s="28"/>
      <c r="N10" s="47"/>
    </row>
    <row r="11" spans="2:16" ht="30" customHeight="1">
      <c r="B11" s="75"/>
      <c r="C11" s="24">
        <v>3</v>
      </c>
      <c r="D11" s="87"/>
      <c r="E11" s="25" t="s">
        <v>21</v>
      </c>
      <c r="F11" s="33" t="s">
        <v>14</v>
      </c>
      <c r="G11" s="50">
        <v>0</v>
      </c>
      <c r="H11" s="34">
        <v>1</v>
      </c>
      <c r="I11" s="10">
        <f>IF(G11="","",G11/H11)</f>
        <v>0</v>
      </c>
      <c r="J11" s="80"/>
      <c r="K11" s="81"/>
      <c r="L11" s="82"/>
      <c r="M11" s="28"/>
      <c r="N11" s="47" t="s">
        <v>46</v>
      </c>
    </row>
    <row r="12" spans="2:16" ht="5" customHeight="1" thickBot="1">
      <c r="B12" s="75"/>
      <c r="C12" s="29"/>
      <c r="D12" s="36"/>
      <c r="E12" s="37"/>
      <c r="F12" s="35"/>
      <c r="G12" s="49"/>
      <c r="H12" s="32"/>
      <c r="I12" s="9"/>
      <c r="J12" s="80"/>
      <c r="K12" s="81"/>
      <c r="L12" s="82"/>
      <c r="M12" s="28"/>
      <c r="N12" s="47"/>
    </row>
    <row r="13" spans="2:16" ht="30" customHeight="1">
      <c r="B13" s="75"/>
      <c r="C13" s="24">
        <v>4</v>
      </c>
      <c r="D13" s="64" t="s">
        <v>31</v>
      </c>
      <c r="E13" s="64"/>
      <c r="F13" s="33" t="s">
        <v>14</v>
      </c>
      <c r="G13" s="50">
        <v>101000</v>
      </c>
      <c r="H13" s="54">
        <v>125000</v>
      </c>
      <c r="I13" s="10">
        <f>IF(G13="","",1/(G13/H13))</f>
        <v>1.2376237623762376</v>
      </c>
      <c r="J13" s="80"/>
      <c r="K13" s="81"/>
      <c r="L13" s="82"/>
      <c r="M13" s="28"/>
      <c r="N13" s="47" t="s">
        <v>47</v>
      </c>
    </row>
    <row r="14" spans="2:16" ht="5" customHeight="1" thickBot="1">
      <c r="B14" s="75"/>
      <c r="C14" s="29"/>
      <c r="D14" s="62"/>
      <c r="E14" s="63"/>
      <c r="F14" s="35"/>
      <c r="G14" s="49"/>
      <c r="H14" s="13"/>
      <c r="I14" s="9"/>
      <c r="J14" s="80"/>
      <c r="K14" s="81"/>
      <c r="L14" s="82"/>
      <c r="M14" s="28"/>
      <c r="N14" s="47"/>
    </row>
    <row r="15" spans="2:16" ht="30" customHeight="1">
      <c r="B15" s="75"/>
      <c r="C15" s="24">
        <v>5</v>
      </c>
      <c r="D15" s="64" t="s">
        <v>6</v>
      </c>
      <c r="E15" s="64"/>
      <c r="F15" s="33" t="s">
        <v>14</v>
      </c>
      <c r="G15" s="50">
        <v>98</v>
      </c>
      <c r="H15" s="34">
        <v>100</v>
      </c>
      <c r="I15" s="10">
        <f>IF(G15="","",G15/H15)</f>
        <v>0.98</v>
      </c>
      <c r="J15" s="80"/>
      <c r="K15" s="81"/>
      <c r="L15" s="82"/>
      <c r="M15" s="28"/>
      <c r="N15" s="47" t="s">
        <v>48</v>
      </c>
    </row>
    <row r="16" spans="2:16" ht="5" customHeight="1" thickBot="1">
      <c r="B16" s="76"/>
      <c r="C16" s="29"/>
      <c r="D16" s="62"/>
      <c r="E16" s="63"/>
      <c r="F16" s="35"/>
      <c r="G16" s="49"/>
      <c r="H16" s="32"/>
      <c r="I16" s="9"/>
      <c r="J16" s="80"/>
      <c r="K16" s="81"/>
      <c r="L16" s="82"/>
      <c r="M16" s="28"/>
      <c r="N16" s="47"/>
    </row>
    <row r="17" spans="2:14" ht="30" customHeight="1">
      <c r="B17" s="74" t="s">
        <v>8</v>
      </c>
      <c r="C17" s="24">
        <v>6</v>
      </c>
      <c r="D17" s="64" t="s">
        <v>7</v>
      </c>
      <c r="E17" s="64"/>
      <c r="F17" s="33" t="s">
        <v>15</v>
      </c>
      <c r="G17" s="51">
        <v>15</v>
      </c>
      <c r="H17" s="55">
        <v>15</v>
      </c>
      <c r="I17" s="10">
        <f>IF(G17="","",G17/H17)</f>
        <v>1</v>
      </c>
      <c r="J17" s="77">
        <v>0.38</v>
      </c>
      <c r="K17" s="78"/>
      <c r="L17" s="79"/>
      <c r="M17" s="28"/>
      <c r="N17" s="47" t="s">
        <v>48</v>
      </c>
    </row>
    <row r="18" spans="2:14" ht="5" customHeight="1" thickBot="1">
      <c r="B18" s="75"/>
      <c r="C18" s="29"/>
      <c r="D18" s="62"/>
      <c r="E18" s="63"/>
      <c r="F18" s="35"/>
      <c r="G18" s="52"/>
      <c r="H18" s="14"/>
      <c r="I18" s="9"/>
      <c r="J18" s="80"/>
      <c r="K18" s="81"/>
      <c r="L18" s="82"/>
      <c r="M18" s="28"/>
      <c r="N18" s="47"/>
    </row>
    <row r="19" spans="2:14" ht="30" customHeight="1">
      <c r="B19" s="75"/>
      <c r="C19" s="24">
        <v>7</v>
      </c>
      <c r="D19" s="64" t="s">
        <v>32</v>
      </c>
      <c r="E19" s="64"/>
      <c r="F19" s="33" t="s">
        <v>15</v>
      </c>
      <c r="G19" s="51">
        <v>28</v>
      </c>
      <c r="H19" s="34">
        <v>30</v>
      </c>
      <c r="I19" s="10">
        <f>IF(G19="","",1/(G19/H19))</f>
        <v>1.0714285714285714</v>
      </c>
      <c r="J19" s="80"/>
      <c r="K19" s="81"/>
      <c r="L19" s="82"/>
      <c r="M19" s="28"/>
      <c r="N19" s="47" t="s">
        <v>49</v>
      </c>
    </row>
    <row r="20" spans="2:14" ht="5" customHeight="1" thickBot="1">
      <c r="B20" s="75"/>
      <c r="C20" s="29"/>
      <c r="D20" s="62"/>
      <c r="E20" s="63"/>
      <c r="F20" s="35"/>
      <c r="G20" s="52"/>
      <c r="H20" s="38"/>
      <c r="I20" s="9"/>
      <c r="J20" s="80"/>
      <c r="K20" s="81"/>
      <c r="L20" s="82"/>
      <c r="M20" s="28"/>
      <c r="N20" s="47"/>
    </row>
    <row r="21" spans="2:14" ht="30" customHeight="1">
      <c r="B21" s="75"/>
      <c r="C21" s="26">
        <v>8</v>
      </c>
      <c r="D21" s="64" t="s">
        <v>23</v>
      </c>
      <c r="E21" s="64"/>
      <c r="F21" s="33" t="s">
        <v>15</v>
      </c>
      <c r="G21" s="50">
        <v>98</v>
      </c>
      <c r="H21" s="34">
        <v>100</v>
      </c>
      <c r="I21" s="10">
        <f>IF(G21="","",G21/H21)</f>
        <v>0.98</v>
      </c>
      <c r="J21" s="80"/>
      <c r="K21" s="81"/>
      <c r="L21" s="82"/>
      <c r="M21" s="28"/>
      <c r="N21" s="47" t="s">
        <v>50</v>
      </c>
    </row>
    <row r="22" spans="2:14" ht="5" customHeight="1" thickBot="1">
      <c r="B22" s="75"/>
      <c r="C22" s="29"/>
      <c r="D22" s="62"/>
      <c r="E22" s="63"/>
      <c r="F22" s="35"/>
      <c r="G22" s="52"/>
      <c r="H22" s="38"/>
      <c r="I22" s="9"/>
      <c r="J22" s="80"/>
      <c r="K22" s="81"/>
      <c r="L22" s="82"/>
      <c r="M22" s="28"/>
      <c r="N22" s="47"/>
    </row>
    <row r="23" spans="2:14" ht="30" customHeight="1">
      <c r="B23" s="75"/>
      <c r="C23" s="26">
        <v>9</v>
      </c>
      <c r="D23" s="64" t="s">
        <v>30</v>
      </c>
      <c r="E23" s="64"/>
      <c r="F23" s="33" t="s">
        <v>15</v>
      </c>
      <c r="G23" s="50">
        <v>1</v>
      </c>
      <c r="H23" s="34">
        <v>2</v>
      </c>
      <c r="I23" s="10">
        <f>IF(G23="","",G23/H23)</f>
        <v>0.5</v>
      </c>
      <c r="J23" s="80"/>
      <c r="K23" s="81"/>
      <c r="L23" s="82"/>
      <c r="M23" s="28"/>
      <c r="N23" s="47" t="s">
        <v>51</v>
      </c>
    </row>
    <row r="24" spans="2:14" ht="5" customHeight="1" thickBot="1">
      <c r="B24" s="75"/>
      <c r="C24" s="29"/>
      <c r="D24" s="62"/>
      <c r="E24" s="63"/>
      <c r="F24" s="35"/>
      <c r="G24" s="52"/>
      <c r="H24" s="38"/>
      <c r="I24" s="9"/>
      <c r="J24" s="80"/>
      <c r="K24" s="81"/>
      <c r="L24" s="82"/>
      <c r="M24" s="28"/>
      <c r="N24" s="47"/>
    </row>
    <row r="25" spans="2:14" ht="30" customHeight="1">
      <c r="B25" s="75"/>
      <c r="C25" s="24">
        <v>10</v>
      </c>
      <c r="D25" s="86" t="s">
        <v>9</v>
      </c>
      <c r="E25" s="25" t="s">
        <v>28</v>
      </c>
      <c r="F25" s="33" t="s">
        <v>16</v>
      </c>
      <c r="G25" s="50">
        <v>1738</v>
      </c>
      <c r="H25" s="54">
        <v>1850</v>
      </c>
      <c r="I25" s="10">
        <f>IF(G25="","",G25/H25)</f>
        <v>0.93945945945945941</v>
      </c>
      <c r="J25" s="80"/>
      <c r="K25" s="81"/>
      <c r="L25" s="82"/>
      <c r="M25" s="28"/>
      <c r="N25" s="47" t="s">
        <v>52</v>
      </c>
    </row>
    <row r="26" spans="2:14" ht="5" customHeight="1" thickBot="1">
      <c r="B26" s="75"/>
      <c r="C26" s="39"/>
      <c r="D26" s="87"/>
      <c r="E26" s="30"/>
      <c r="F26" s="35"/>
      <c r="G26" s="49"/>
      <c r="H26" s="56"/>
      <c r="I26" s="9"/>
      <c r="J26" s="80"/>
      <c r="K26" s="81"/>
      <c r="L26" s="82"/>
      <c r="M26" s="28"/>
      <c r="N26" s="47"/>
    </row>
    <row r="27" spans="2:14" ht="30" customHeight="1">
      <c r="B27" s="75"/>
      <c r="C27" s="24">
        <v>11</v>
      </c>
      <c r="D27" s="87"/>
      <c r="E27" s="25" t="s">
        <v>29</v>
      </c>
      <c r="F27" s="33" t="s">
        <v>16</v>
      </c>
      <c r="G27" s="50">
        <v>2890</v>
      </c>
      <c r="H27" s="54">
        <v>2760</v>
      </c>
      <c r="I27" s="10">
        <f>IF(G27="","",G27/H27)</f>
        <v>1.0471014492753623</v>
      </c>
      <c r="J27" s="80"/>
      <c r="K27" s="81"/>
      <c r="L27" s="82"/>
      <c r="M27" s="28"/>
      <c r="N27" s="47" t="s">
        <v>53</v>
      </c>
    </row>
    <row r="28" spans="2:14" ht="5" customHeight="1" thickBot="1">
      <c r="B28" s="75"/>
      <c r="C28" s="29"/>
      <c r="D28" s="88"/>
      <c r="E28" s="40"/>
      <c r="F28" s="35"/>
      <c r="G28" s="49"/>
      <c r="H28" s="56"/>
      <c r="I28" s="9"/>
      <c r="J28" s="80"/>
      <c r="K28" s="81"/>
      <c r="L28" s="82"/>
      <c r="M28" s="28"/>
      <c r="N28" s="47"/>
    </row>
    <row r="29" spans="2:14" ht="30" customHeight="1">
      <c r="B29" s="75"/>
      <c r="C29" s="24">
        <v>12</v>
      </c>
      <c r="D29" s="64" t="s">
        <v>10</v>
      </c>
      <c r="E29" s="64"/>
      <c r="F29" s="33" t="s">
        <v>16</v>
      </c>
      <c r="G29" s="50">
        <v>3520</v>
      </c>
      <c r="H29" s="54">
        <v>3857</v>
      </c>
      <c r="I29" s="10">
        <f>IF(G29="","",G29/H29)</f>
        <v>0.9126263935701322</v>
      </c>
      <c r="J29" s="80"/>
      <c r="K29" s="81"/>
      <c r="L29" s="82"/>
      <c r="M29" s="28"/>
      <c r="N29" s="47" t="s">
        <v>54</v>
      </c>
    </row>
    <row r="30" spans="2:14" ht="5" customHeight="1" thickBot="1">
      <c r="B30" s="75"/>
      <c r="C30" s="29"/>
      <c r="D30" s="30"/>
      <c r="E30" s="41"/>
      <c r="F30" s="35"/>
      <c r="G30" s="49"/>
      <c r="H30" s="13"/>
      <c r="I30" s="9"/>
      <c r="J30" s="80"/>
      <c r="K30" s="81"/>
      <c r="L30" s="82"/>
      <c r="M30" s="28"/>
      <c r="N30" s="47"/>
    </row>
    <row r="31" spans="2:14" ht="30" customHeight="1">
      <c r="B31" s="75"/>
      <c r="C31" s="39">
        <v>13</v>
      </c>
      <c r="D31" s="66" t="s">
        <v>11</v>
      </c>
      <c r="E31" s="67"/>
      <c r="F31" s="26" t="s">
        <v>17</v>
      </c>
      <c r="G31" s="48">
        <v>6</v>
      </c>
      <c r="H31" s="42">
        <v>8</v>
      </c>
      <c r="I31" s="11">
        <f>IF(G31="","",G31/H31)</f>
        <v>0.75</v>
      </c>
      <c r="J31" s="80"/>
      <c r="K31" s="81"/>
      <c r="L31" s="82"/>
      <c r="M31" s="28"/>
      <c r="N31" s="47" t="s">
        <v>55</v>
      </c>
    </row>
    <row r="32" spans="2:14" ht="5" customHeight="1" thickBot="1">
      <c r="B32" s="76"/>
      <c r="C32" s="29"/>
      <c r="D32" s="62"/>
      <c r="E32" s="63"/>
      <c r="F32" s="35"/>
      <c r="G32" s="49"/>
      <c r="H32" s="32"/>
      <c r="I32" s="9"/>
      <c r="J32" s="83"/>
      <c r="K32" s="84"/>
      <c r="L32" s="85"/>
      <c r="M32" s="28"/>
      <c r="N32" s="47"/>
    </row>
    <row r="33" spans="2:17" ht="30" customHeight="1">
      <c r="B33" s="102" t="s">
        <v>2</v>
      </c>
      <c r="C33" s="24">
        <v>14</v>
      </c>
      <c r="D33" s="66" t="s">
        <v>12</v>
      </c>
      <c r="E33" s="67"/>
      <c r="F33" s="26" t="s">
        <v>17</v>
      </c>
      <c r="G33" s="48">
        <v>2</v>
      </c>
      <c r="H33" s="42">
        <v>4</v>
      </c>
      <c r="I33" s="11">
        <f>IF(G33="","",G33/H33)</f>
        <v>0.5</v>
      </c>
      <c r="J33" s="80">
        <v>0.33</v>
      </c>
      <c r="K33" s="81"/>
      <c r="L33" s="82"/>
      <c r="M33" s="28"/>
      <c r="N33" s="47" t="s">
        <v>56</v>
      </c>
    </row>
    <row r="34" spans="2:17" ht="5" customHeight="1" thickBot="1">
      <c r="B34" s="102"/>
      <c r="C34" s="39"/>
      <c r="D34" s="62"/>
      <c r="E34" s="63"/>
      <c r="F34" s="35"/>
      <c r="G34" s="49"/>
      <c r="H34" s="32"/>
      <c r="I34" s="9"/>
      <c r="J34" s="80"/>
      <c r="K34" s="81"/>
      <c r="L34" s="82"/>
      <c r="M34" s="28"/>
      <c r="N34" s="47"/>
    </row>
    <row r="35" spans="2:17" ht="30" customHeight="1">
      <c r="B35" s="102"/>
      <c r="C35" s="24">
        <v>15</v>
      </c>
      <c r="D35" s="66" t="s">
        <v>37</v>
      </c>
      <c r="E35" s="67"/>
      <c r="F35" s="26" t="s">
        <v>18</v>
      </c>
      <c r="G35" s="53" t="s">
        <v>41</v>
      </c>
      <c r="H35" s="43" t="s">
        <v>38</v>
      </c>
      <c r="I35" s="8">
        <f>IF(G35="","",1/(G35+1)/(H35+1))</f>
        <v>1.3331555792560991E-4</v>
      </c>
      <c r="J35" s="80"/>
      <c r="K35" s="81"/>
      <c r="L35" s="82"/>
      <c r="M35" s="28"/>
      <c r="N35" s="47" t="s">
        <v>45</v>
      </c>
    </row>
    <row r="36" spans="2:17" ht="5" customHeight="1" thickBot="1">
      <c r="B36" s="102"/>
      <c r="C36" s="29"/>
      <c r="D36" s="62"/>
      <c r="E36" s="63"/>
      <c r="F36" s="35"/>
      <c r="G36" s="49"/>
      <c r="H36" s="32"/>
      <c r="I36" s="9"/>
      <c r="J36" s="80"/>
      <c r="K36" s="81"/>
      <c r="L36" s="82"/>
      <c r="M36" s="28"/>
      <c r="N36" s="47"/>
    </row>
    <row r="37" spans="2:17" ht="30" customHeight="1">
      <c r="B37" s="102"/>
      <c r="C37" s="33">
        <v>16</v>
      </c>
      <c r="D37" s="64" t="s">
        <v>13</v>
      </c>
      <c r="E37" s="64"/>
      <c r="F37" s="33" t="s">
        <v>16</v>
      </c>
      <c r="G37" s="51">
        <v>0.6</v>
      </c>
      <c r="H37" s="44">
        <v>0.4</v>
      </c>
      <c r="I37" s="10">
        <f>IF(G37="","",G37/H37)</f>
        <v>1.4999999999999998</v>
      </c>
      <c r="J37" s="80"/>
      <c r="K37" s="81"/>
      <c r="L37" s="82"/>
      <c r="M37" s="28"/>
      <c r="N37" s="47" t="s">
        <v>57</v>
      </c>
    </row>
    <row r="38" spans="2:17" ht="5" customHeight="1" thickBot="1">
      <c r="B38" s="103"/>
      <c r="C38" s="35"/>
      <c r="D38" s="116"/>
      <c r="E38" s="116"/>
      <c r="F38" s="31"/>
      <c r="G38" s="49"/>
      <c r="H38" s="32"/>
      <c r="I38" s="12"/>
      <c r="J38" s="83"/>
      <c r="K38" s="84"/>
      <c r="L38" s="85"/>
      <c r="M38" s="28"/>
    </row>
    <row r="39" spans="2:17" s="3" customFormat="1" ht="15" customHeight="1">
      <c r="B39" s="113" t="s">
        <v>34</v>
      </c>
      <c r="C39" s="113"/>
      <c r="D39" s="113"/>
      <c r="E39" s="113"/>
      <c r="F39" s="113"/>
      <c r="G39" s="113"/>
      <c r="H39" s="117" t="s">
        <v>4</v>
      </c>
      <c r="I39" s="118"/>
      <c r="J39" s="77">
        <v>0.31</v>
      </c>
      <c r="K39" s="78"/>
      <c r="L39" s="79"/>
      <c r="M39" s="28"/>
      <c r="N39" s="59" t="s">
        <v>44</v>
      </c>
      <c r="O39" s="59"/>
      <c r="P39" s="59"/>
      <c r="Q39" s="59"/>
    </row>
    <row r="40" spans="2:17" s="3" customFormat="1" ht="15" customHeight="1">
      <c r="B40" s="113" t="s">
        <v>35</v>
      </c>
      <c r="C40" s="113"/>
      <c r="D40" s="113"/>
      <c r="E40" s="113"/>
      <c r="F40" s="113"/>
      <c r="G40" s="113"/>
      <c r="H40" s="119"/>
      <c r="I40" s="120"/>
      <c r="J40" s="80"/>
      <c r="K40" s="81"/>
      <c r="L40" s="82"/>
      <c r="M40" s="28"/>
      <c r="N40" s="59"/>
      <c r="O40" s="59"/>
      <c r="P40" s="59"/>
      <c r="Q40" s="59"/>
    </row>
    <row r="41" spans="2:17" s="3" customFormat="1" ht="15" customHeight="1">
      <c r="B41" s="65" t="s">
        <v>26</v>
      </c>
      <c r="C41" s="65"/>
      <c r="D41" s="65"/>
      <c r="E41" s="65"/>
      <c r="F41" s="65"/>
      <c r="G41" s="65"/>
      <c r="H41" s="119"/>
      <c r="I41" s="120"/>
      <c r="J41" s="80"/>
      <c r="K41" s="81"/>
      <c r="L41" s="82"/>
      <c r="M41" s="28"/>
      <c r="N41" s="59"/>
      <c r="O41" s="59"/>
      <c r="P41" s="59"/>
      <c r="Q41" s="59"/>
    </row>
    <row r="42" spans="2:17" s="3" customFormat="1" ht="15" customHeight="1" thickBot="1">
      <c r="B42" s="65" t="s">
        <v>40</v>
      </c>
      <c r="C42" s="65"/>
      <c r="D42" s="65"/>
      <c r="E42" s="65"/>
      <c r="F42" s="65"/>
      <c r="G42" s="65"/>
      <c r="H42" s="121"/>
      <c r="I42" s="122"/>
      <c r="J42" s="83"/>
      <c r="K42" s="84"/>
      <c r="L42" s="85"/>
      <c r="M42" s="28"/>
      <c r="N42" s="59"/>
      <c r="O42" s="59"/>
      <c r="P42" s="59"/>
      <c r="Q42" s="59"/>
    </row>
    <row r="43" spans="2:17" ht="28" customHeight="1">
      <c r="B43" s="115" t="s">
        <v>60</v>
      </c>
      <c r="C43" s="115"/>
      <c r="D43" s="115"/>
      <c r="E43" s="115"/>
      <c r="F43" s="115"/>
      <c r="G43" s="115"/>
      <c r="H43" s="115"/>
      <c r="I43" s="115"/>
      <c r="J43" s="115"/>
      <c r="K43" s="115"/>
      <c r="L43" s="115"/>
      <c r="M43" s="45"/>
      <c r="N43" s="59"/>
      <c r="O43" s="59"/>
      <c r="P43" s="59"/>
      <c r="Q43" s="59"/>
    </row>
    <row r="44" spans="2:17">
      <c r="B44" s="114" t="s">
        <v>59</v>
      </c>
      <c r="C44" s="114"/>
      <c r="D44" s="114"/>
      <c r="E44" s="114"/>
      <c r="F44" s="114"/>
      <c r="G44" s="114"/>
      <c r="H44" s="114"/>
      <c r="I44" s="114"/>
      <c r="J44" s="114"/>
      <c r="K44" s="114"/>
      <c r="L44" s="114"/>
      <c r="N44" s="59"/>
      <c r="O44" s="59"/>
      <c r="P44" s="59"/>
      <c r="Q44" s="59"/>
    </row>
    <row r="45" spans="2:17">
      <c r="B45" s="114" t="s">
        <v>42</v>
      </c>
      <c r="C45" s="114"/>
      <c r="D45" s="114"/>
      <c r="E45" s="114"/>
      <c r="F45" s="114"/>
      <c r="G45" s="114"/>
      <c r="H45" s="114"/>
      <c r="I45" s="114"/>
      <c r="J45" s="114"/>
      <c r="K45" s="114"/>
      <c r="L45" s="114"/>
      <c r="N45" s="59"/>
      <c r="O45" s="59"/>
      <c r="P45" s="59"/>
      <c r="Q45" s="59"/>
    </row>
    <row r="46" spans="2:17">
      <c r="B46" s="57"/>
      <c r="C46" s="57"/>
      <c r="D46" s="57"/>
      <c r="E46" s="57"/>
      <c r="F46" s="57"/>
      <c r="G46" s="57"/>
      <c r="H46" s="57"/>
      <c r="I46" s="57"/>
      <c r="J46" s="57"/>
      <c r="K46" s="57"/>
      <c r="L46" s="57"/>
      <c r="N46" s="59"/>
      <c r="O46" s="59"/>
      <c r="P46" s="59"/>
      <c r="Q46" s="59"/>
    </row>
    <row r="47" spans="2:17">
      <c r="B47" s="1"/>
      <c r="C47" s="1"/>
      <c r="D47" s="1"/>
      <c r="E47" s="1"/>
      <c r="F47" s="1"/>
      <c r="G47" s="1"/>
      <c r="H47" s="1"/>
      <c r="I47" s="1"/>
      <c r="J47" s="1"/>
      <c r="K47" s="1"/>
      <c r="N47" s="59"/>
      <c r="O47" s="59"/>
      <c r="P47" s="59"/>
      <c r="Q47" s="59"/>
    </row>
    <row r="48" spans="2:17">
      <c r="B48" s="1"/>
      <c r="C48" s="1"/>
      <c r="D48" s="1"/>
      <c r="E48" s="1"/>
      <c r="F48" s="1"/>
      <c r="G48" s="1"/>
      <c r="H48" s="1"/>
      <c r="I48" s="1"/>
      <c r="J48" s="1"/>
      <c r="K48" s="1"/>
    </row>
    <row r="49" spans="2:11">
      <c r="B49" s="1"/>
      <c r="C49" s="1"/>
      <c r="D49" s="1"/>
      <c r="E49" s="1"/>
      <c r="F49" s="1"/>
      <c r="G49" s="1"/>
      <c r="H49" s="1"/>
      <c r="I49" s="1"/>
      <c r="J49" s="1"/>
      <c r="K49" s="1"/>
    </row>
    <row r="50" spans="2:11">
      <c r="B50" s="1"/>
      <c r="C50" s="1"/>
      <c r="D50" s="1"/>
      <c r="E50" s="1"/>
      <c r="F50" s="1"/>
      <c r="G50" s="1"/>
      <c r="H50" s="1"/>
      <c r="I50" s="1"/>
      <c r="J50" s="1"/>
      <c r="K50" s="1"/>
    </row>
    <row r="51" spans="2:11">
      <c r="B51" s="1"/>
      <c r="C51" s="1"/>
      <c r="D51" s="1"/>
      <c r="E51" s="1"/>
      <c r="F51" s="1"/>
      <c r="G51" s="1"/>
      <c r="H51" s="1"/>
      <c r="I51" s="1"/>
      <c r="J51" s="1"/>
      <c r="K51" s="1"/>
    </row>
    <row r="52" spans="2:11">
      <c r="B52" s="1"/>
      <c r="C52" s="1"/>
      <c r="D52" s="1"/>
      <c r="E52" s="1"/>
      <c r="F52" s="1"/>
      <c r="G52" s="1"/>
      <c r="H52" s="1"/>
      <c r="I52" s="1"/>
      <c r="J52" s="1"/>
      <c r="K52" s="1"/>
    </row>
    <row r="53" spans="2:11">
      <c r="B53" s="1"/>
      <c r="C53" s="1"/>
      <c r="D53" s="1"/>
      <c r="E53" s="1"/>
      <c r="F53" s="1"/>
      <c r="G53" s="1"/>
      <c r="H53" s="1"/>
      <c r="I53" s="1"/>
      <c r="J53" s="1"/>
      <c r="K53" s="1"/>
    </row>
    <row r="54" spans="2:11">
      <c r="B54" s="1"/>
      <c r="C54" s="1"/>
      <c r="D54" s="1"/>
      <c r="E54" s="1"/>
      <c r="F54" s="1"/>
      <c r="G54" s="1"/>
      <c r="H54" s="1"/>
      <c r="I54" s="1"/>
      <c r="J54" s="1"/>
      <c r="K54" s="1"/>
    </row>
    <row r="55" spans="2:11">
      <c r="B55" s="1"/>
      <c r="C55" s="1"/>
      <c r="D55" s="1"/>
      <c r="E55" s="1"/>
      <c r="F55" s="1"/>
      <c r="G55" s="1"/>
      <c r="H55" s="1"/>
      <c r="I55" s="1"/>
      <c r="J55" s="1"/>
      <c r="K55" s="1"/>
    </row>
  </sheetData>
  <sheetProtection algorithmName="SHA-512" hashValue="TLGfuZaRvs6lCG4NCr8kPK8ScVrdgn2UnMB4atBZxX6D4xdgZvSRDp79cdOWbQqVTvCExu4tH1+EyqkQAAiKgw==" saltValue="KW5ramFQLvbxKY0cHSMZ3g==" spinCount="100000" sheet="1" objects="1" scenarios="1" selectLockedCells="1"/>
  <mergeCells count="53">
    <mergeCell ref="B42:G42"/>
    <mergeCell ref="B40:G40"/>
    <mergeCell ref="D34:E34"/>
    <mergeCell ref="B44:L44"/>
    <mergeCell ref="B45:L45"/>
    <mergeCell ref="B43:L43"/>
    <mergeCell ref="D38:E38"/>
    <mergeCell ref="D35:E35"/>
    <mergeCell ref="B39:G39"/>
    <mergeCell ref="H39:I42"/>
    <mergeCell ref="J39:L42"/>
    <mergeCell ref="B2:F3"/>
    <mergeCell ref="H4:H6"/>
    <mergeCell ref="G3:G6"/>
    <mergeCell ref="C6:E6"/>
    <mergeCell ref="B33:B38"/>
    <mergeCell ref="G2:L2"/>
    <mergeCell ref="H3:L3"/>
    <mergeCell ref="I4:L4"/>
    <mergeCell ref="D8:E8"/>
    <mergeCell ref="D13:E13"/>
    <mergeCell ref="D14:E14"/>
    <mergeCell ref="D15:E15"/>
    <mergeCell ref="D16:E16"/>
    <mergeCell ref="D9:D11"/>
    <mergeCell ref="B4:F4"/>
    <mergeCell ref="J33:L38"/>
    <mergeCell ref="J5:L6"/>
    <mergeCell ref="D22:E22"/>
    <mergeCell ref="B7:B16"/>
    <mergeCell ref="B17:B32"/>
    <mergeCell ref="J17:L32"/>
    <mergeCell ref="J7:L16"/>
    <mergeCell ref="D25:D28"/>
    <mergeCell ref="D7:E7"/>
    <mergeCell ref="D17:E17"/>
    <mergeCell ref="D23:E23"/>
    <mergeCell ref="B46:L46"/>
    <mergeCell ref="N4:N5"/>
    <mergeCell ref="N39:Q47"/>
    <mergeCell ref="I5:I6"/>
    <mergeCell ref="D18:E18"/>
    <mergeCell ref="D19:E19"/>
    <mergeCell ref="D20:E20"/>
    <mergeCell ref="D21:E21"/>
    <mergeCell ref="D36:E36"/>
    <mergeCell ref="D37:E37"/>
    <mergeCell ref="B41:G41"/>
    <mergeCell ref="D24:E24"/>
    <mergeCell ref="D29:E29"/>
    <mergeCell ref="D31:E31"/>
    <mergeCell ref="D32:E32"/>
    <mergeCell ref="D33:E33"/>
  </mergeCells>
  <phoneticPr fontId="1" type="noConversion"/>
  <pageMargins left="0.7" right="0.7" top="0.75" bottom="0.75" header="0.3" footer="0.3"/>
  <pageSetup scale="46" orientation="landscape" horizontalDpi="0" verticalDpi="0"/>
  <ignoredErrors>
    <ignoredError sqref="G35:H35" numberStoredAsText="1"/>
    <ignoredError sqref="I8:I34 J7 I36:I3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Mark McElroy</cp:lastModifiedBy>
  <cp:lastPrinted>2023-01-06T19:00:46Z</cp:lastPrinted>
  <dcterms:created xsi:type="dcterms:W3CDTF">2016-02-11T01:56:51Z</dcterms:created>
  <dcterms:modified xsi:type="dcterms:W3CDTF">2023-02-08T15:25:28Z</dcterms:modified>
</cp:coreProperties>
</file>